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hanCongNam\2.THI KTHP\GĐ 2 HK 2 2021-2022\"/>
    </mc:Choice>
  </mc:AlternateContent>
  <bookViews>
    <workbookView xWindow="240" yWindow="1200" windowWidth="11280" windowHeight="69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901A" sheetId="20" r:id="rId6"/>
    <sheet name="Phòng 901B" sheetId="21" r:id="rId7"/>
    <sheet name="Phòng 902" sheetId="22" r:id="rId8"/>
    <sheet name="Phòng 903" sheetId="23" r:id="rId9"/>
  </sheets>
  <externalReferences>
    <externalReference r:id="rId10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901A'!$1:$7</definedName>
    <definedName name="_xlnm.Print_Titles" localSheetId="6">'Phòng 901B'!$1:$7</definedName>
    <definedName name="_xlnm.Print_Titles" localSheetId="7">'Phòng 902'!$1:$7</definedName>
    <definedName name="_xlnm.Print_Titles" localSheetId="8">'Phòng 903'!$1:$7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<sst xmlns="http://schemas.openxmlformats.org/spreadsheetml/2006/main" count="898" uniqueCount="212">
  <si>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</si>
  <si>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</si>
  <si>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</si>
  <si>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</si>
  <si>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</si>
  <si>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</si>
  <si>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</si>
  <si>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</si>
  <si>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</si>
  <si>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</si>
  <si>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</si>
  <si>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</si>
  <si>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</si>
  <si>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</si>
  <si>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</si>
  <si>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</si>
  <si>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</si>
  <si>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</si>
  <si>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</si>
  <si>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</si>
  <si>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</si>
  <si>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</si>
  <si>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</si>
  <si>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</si>
  <si>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</si>
  <si>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</si>
  <si>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</si>
  <si>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</si>
  <si>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</si>
  <si>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</si>
  <si>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</si>
  <si>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</si>
  <si>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</si>
  <si>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</si>
  <si>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</si>
  <si>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</si>
  <si>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</si>
  <si>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</si>
  <si>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</si>
  <si>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</si>
  <si>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</si>
  <si>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</si>
  <si>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</si>
  <si>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</si>
  <si>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</si>
  <si>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</si>
  <si>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</si>
  <si>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</si>
  <si>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</si>
  <si>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</si>
  <si>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</si>
  <si>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</si>
  <si>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</si>
  <si>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</si>
  <si>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</si>
  <si>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</si>
  <si>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</si>
  <si>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</si>
  <si>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</si>
  <si>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</si>
  <si>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</si>
  <si>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</si>
  <si>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</si>
  <si>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</si>
  <si>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</si>
  <si>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</si>
  <si>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</si>
  <si>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</si>
  <si>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</si>
  <si>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</si>
  <si>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</si>
  <si>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</si>
  <si>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</si>
  <si>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</si>
  <si>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</si>
  <si>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</si>
  <si>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</si>
  <si>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</si>
  <si>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Quốc</t>
  </si>
  <si>
    <t>Chi</t>
  </si>
  <si>
    <t>Giang</t>
  </si>
  <si>
    <t>Hà</t>
  </si>
  <si>
    <t>Huy</t>
  </si>
  <si>
    <t>Đình</t>
  </si>
  <si>
    <t>Tâm</t>
  </si>
  <si>
    <t>Thắng</t>
  </si>
  <si>
    <t>Tú</t>
  </si>
  <si>
    <t>Uyên</t>
  </si>
  <si>
    <t>Nguyên</t>
  </si>
  <si>
    <t>Dung</t>
  </si>
  <si>
    <t>Thuý</t>
  </si>
  <si>
    <t>Vy</t>
  </si>
  <si>
    <t>Nhi</t>
  </si>
  <si>
    <t>Châu</t>
  </si>
  <si>
    <t>Linh</t>
  </si>
  <si>
    <t>Trinh</t>
  </si>
  <si>
    <t>Thảo</t>
  </si>
  <si>
    <t>Nga</t>
  </si>
  <si>
    <t>Trâm</t>
  </si>
  <si>
    <t>Na</t>
  </si>
  <si>
    <t>Phúc</t>
  </si>
  <si>
    <t>Phượng</t>
  </si>
  <si>
    <t>Vi</t>
  </si>
  <si>
    <t>Tài</t>
  </si>
  <si>
    <t>Duyên</t>
  </si>
  <si>
    <t>Hiền</t>
  </si>
  <si>
    <t>Hoa</t>
  </si>
  <si>
    <t>Huyền</t>
  </si>
  <si>
    <t>Ngân</t>
  </si>
  <si>
    <t>Nguyệt</t>
  </si>
  <si>
    <t>Yến</t>
  </si>
  <si>
    <t>Kiều</t>
  </si>
  <si>
    <t>Nhung</t>
  </si>
  <si>
    <t>Nguyễn Quỳnh</t>
  </si>
  <si>
    <t>Tiên</t>
  </si>
  <si>
    <t>Quyên</t>
  </si>
  <si>
    <t>Thủy</t>
  </si>
  <si>
    <t>Như</t>
  </si>
  <si>
    <t>Nguyễn Thu</t>
  </si>
  <si>
    <t>My</t>
  </si>
  <si>
    <t>Diệu</t>
  </si>
  <si>
    <t>Nhất</t>
  </si>
  <si>
    <t>Sỹ</t>
  </si>
  <si>
    <t>Tiền</t>
  </si>
  <si>
    <t>Thoa</t>
  </si>
  <si>
    <t>Ý</t>
  </si>
  <si>
    <t>Byă</t>
  </si>
  <si>
    <t>Nguyễn Thị Mỹ</t>
  </si>
  <si>
    <t>Nguyễn Ái</t>
  </si>
  <si>
    <t>Nghi</t>
  </si>
  <si>
    <t>Nguyễn Thị Thanh</t>
  </si>
  <si>
    <t>Nguyễn Khánh</t>
  </si>
  <si>
    <t>Trần Thủy</t>
  </si>
  <si>
    <t>Nguyễn Thị</t>
  </si>
  <si>
    <t>Võ Thị Mỹ</t>
  </si>
  <si>
    <t>Trần Thị Phương</t>
  </si>
  <si>
    <t>Trần Thị</t>
  </si>
  <si>
    <t>Đặng Khánh</t>
  </si>
  <si>
    <t>Lê Thị</t>
  </si>
  <si>
    <t>Võ Phương</t>
  </si>
  <si>
    <t/>
  </si>
  <si>
    <t>Nguyễn Thị Quỳnh</t>
  </si>
  <si>
    <t>Nguyễn Thị Thu</t>
  </si>
  <si>
    <t>Lê Hồng</t>
  </si>
  <si>
    <t>Nợ HP</t>
  </si>
  <si>
    <t>Ngô Phương</t>
  </si>
  <si>
    <t>Nguyễn Bình</t>
  </si>
  <si>
    <t>Nguyễn Thị Kim</t>
  </si>
  <si>
    <t>Nguyễn Thị Minh</t>
  </si>
  <si>
    <t>Trần Lê</t>
  </si>
  <si>
    <t>Nguyễn Thế</t>
  </si>
  <si>
    <t>Phan Thị</t>
  </si>
  <si>
    <t>Nguyễn Thị Kiều</t>
  </si>
  <si>
    <t>Nguyễn Thị Hoài</t>
  </si>
  <si>
    <t>Trương Bảo</t>
  </si>
  <si>
    <t>Lê Thị Mỹ</t>
  </si>
  <si>
    <t>Hồ Văn</t>
  </si>
  <si>
    <t>Nguyễn Thị Ánh</t>
  </si>
  <si>
    <t>Đoàn Thị Bích</t>
  </si>
  <si>
    <t>Lê Thị Khánh</t>
  </si>
  <si>
    <t>Bùi Thị Thanh</t>
  </si>
  <si>
    <t>Đinh Thị Hồng</t>
  </si>
  <si>
    <t>Trịnh Lê</t>
  </si>
  <si>
    <t>Võ Thị Xuân</t>
  </si>
  <si>
    <t>Hồ Thị Ngọc</t>
  </si>
  <si>
    <t>Nguyễn Thị Hương</t>
  </si>
  <si>
    <t>Phạm Thị Kiều</t>
  </si>
  <si>
    <t>Dương Thị Thu</t>
  </si>
  <si>
    <t>Ngô Thị Kim</t>
  </si>
  <si>
    <t>Đinh Thị Tường</t>
  </si>
  <si>
    <t>Nguyễn Thị Bảo</t>
  </si>
  <si>
    <t>Ngô Thị Ngọc</t>
  </si>
  <si>
    <t>Lê Phạm Tuyết</t>
  </si>
  <si>
    <t>Hồ Thị Linh</t>
  </si>
  <si>
    <t>Rơ Lan</t>
  </si>
  <si>
    <t>Phạm Võ Thị Như</t>
  </si>
  <si>
    <t>Đặng Hoa Thủy</t>
  </si>
  <si>
    <t>Lê Kiều Nhã</t>
  </si>
  <si>
    <t>Trần Phát</t>
  </si>
  <si>
    <t>Nguyễn Hoàng Vân</t>
  </si>
  <si>
    <t>Lưu Thị Diễm</t>
  </si>
  <si>
    <t>Đoàn Thùy Khánh</t>
  </si>
  <si>
    <t>Phan Mỹ</t>
  </si>
  <si>
    <t>H Lan</t>
  </si>
  <si>
    <t>Nguyễn Huỳnh Cẩm</t>
  </si>
  <si>
    <t>Kiều Đại</t>
  </si>
  <si>
    <t>Phan Nguyễn Tường</t>
  </si>
  <si>
    <t>Phan Thị Việt</t>
  </si>
  <si>
    <t>Trần Út</t>
  </si>
  <si>
    <t>Trương Thị Minh</t>
  </si>
  <si>
    <t>K26NHB</t>
  </si>
  <si>
    <t>K27NHB</t>
  </si>
  <si>
    <t>DANH SÁCH SINH VIÊN DỰ THI KTHP 2021-2022</t>
  </si>
  <si>
    <t>Nguyễn Từ Cát</t>
  </si>
  <si>
    <t>KOR 109 B</t>
  </si>
  <si>
    <t>KOR 109 H</t>
  </si>
  <si>
    <t>901A</t>
  </si>
  <si>
    <t>901B</t>
  </si>
  <si>
    <t>903-114-17</t>
  </si>
  <si>
    <t>901A-114-18</t>
  </si>
  <si>
    <t>(LỚP: KOR 109 (B-H))</t>
  </si>
  <si>
    <t>114</t>
  </si>
  <si>
    <t>MÔN :Nói 1* MÃ MÔN:KOR109</t>
  </si>
  <si>
    <t>Thời gian:13h30 - Ngày 17/06/2022 - Phòng: 901A - cơ sở:  254 Nguyễn Văn Linh</t>
  </si>
  <si>
    <t>ENG-KOR109-Suat 13h30 - Ngày 17/06/2022</t>
  </si>
  <si>
    <t>901B-114-17</t>
  </si>
  <si>
    <t>Thời gian:13h30 - Ngày 17/06/2022 - Phòng: 901B - cơ sở:  254 Nguyễn Văn Linh</t>
  </si>
  <si>
    <t>902-114-17</t>
  </si>
  <si>
    <t>902</t>
  </si>
  <si>
    <t>Thời gian:13h30 - Ngày 17/06/2022 - Phòng: 902 - cơ sở:  254 Nguyễn Văn Linh</t>
  </si>
  <si>
    <t>903</t>
  </si>
  <si>
    <t>Thời gian:13h30 - Ngày 17/06/2022 - Phòng: 903 -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</si>
</sst>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0.0"/>
    <numFmt numFmtId="183" formatCode="General_)"/>
    <numFmt numFmtId="184" formatCode="_(&quot;£¤&quot;* #,##0_);_(&quot;£¤&quot;* \(#,##0\);_(&quot;£¤&quot;* &quot;-&quot;_);_(@_)"/>
    <numFmt numFmtId="185" formatCode="_(&quot;£¤&quot;* #,##0.00_);_(&quot;£¤&quot;* \(#,##0.00\);_(&quot;£¤&quot;* &quot;-&quot;??_);_(@_)"/>
    <numFmt numFmtId="186" formatCode="0E+00;\趰"/>
    <numFmt numFmtId="187" formatCode="0.0E+00;\趰"/>
    <numFmt numFmtId="188" formatCode="0.00E+00;\许"/>
    <numFmt numFmtId="189" formatCode="0.00E+00;\趰"/>
    <numFmt numFmtId="190" formatCode="_-&quot;£&quot;* #,##0_-;\-&quot;£&quot;* #,##0_-;_-&quot;£&quot;* &quot;-&quot;_-;_-@_-"/>
    <numFmt numFmtId="191" formatCode="0.000"/>
    <numFmt numFmtId="193" formatCode="0.0##"/>
    <numFmt numFmtId="194" formatCode="#,##0\ &quot;$&quot;_);[Red]\(#,##0\ &quot;$&quot;\)"/>
    <numFmt numFmtId="195" formatCode="_-&quot;£&quot;* #,##0.00_-;\-&quot;£&quot;* #,##0.00_-;_-&quot;£&quot;* &quot;-&quot;??_-;_-@_-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rgb="FF000000"/>
      <name val="Calibri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5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3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4" fontId="45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46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28" fillId="0" borderId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/>
    <xf numFmtId="0" fontId="4" fillId="0" borderId="0" applyFont="0" applyFill="0" applyBorder="0" applyAlignment="0" applyProtection="0"/>
    <xf numFmtId="173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0" fontId="4" fillId="0" borderId="5"/>
    <xf numFmtId="17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6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0" fontId="42" fillId="0" borderId="0"/>
    <xf numFmtId="180" fontId="18" fillId="0" borderId="0" applyFont="0" applyFill="0" applyBorder="0" applyAlignment="0" applyProtection="0"/>
    <xf numFmtId="6" fontId="43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43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43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43" fontId="157" fillId="0" borderId="0" applyFont="0" applyFill="0" applyBorder="0" applyAlignment="0" applyProtection="0"/>
    <xf numFmtId="43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1" fontId="3" fillId="0" borderId="0" applyProtection="0"/>
    <xf numFmtId="171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6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5" fontId="172" fillId="0" borderId="17">
      <alignment horizontal="left" vertical="top"/>
    </xf>
    <xf numFmtId="19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43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209" fillId="0" borderId="0"/>
    <xf numFmtId="0" fontId="4" fillId="0" borderId="0"/>
    <xf numFmtId="0" fontId="209" fillId="0" borderId="0"/>
    <xf numFmtId="0" fontId="45" fillId="0" borderId="0"/>
    <xf numFmtId="0" fontId="4" fillId="0" borderId="0"/>
    <xf numFmtId="0" fontId="210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0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09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8" fontId="4" fillId="0" borderId="0" applyFill="0" applyBorder="0" applyAlignment="0"/>
    <xf numFmtId="169" fontId="4" fillId="0" borderId="0" applyFill="0" applyBorder="0" applyAlignment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0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11" fillId="0" borderId="0"/>
    <xf numFmtId="0" fontId="211" fillId="0" borderId="0"/>
    <xf numFmtId="0" fontId="211" fillId="0" borderId="0"/>
    <xf numFmtId="0" fontId="211" fillId="0" borderId="0"/>
  </cellStyleXfs>
  <cellXfs count="175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0" fillId="0" borderId="0" xfId="0" applyBorder="1"/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7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7" xfId="1072"/>
    <cellStyle name="Normal 66 2 8" xfId="1073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9" xfId="1076"/>
    <cellStyle name="Normal 9" xfId="284"/>
    <cellStyle name="Normal 9 2" xfId="504"/>
    <cellStyle name="Normal 9 2 2" xfId="877"/>
    <cellStyle name="Normal 9 2 3" xfId="687"/>
    <cellStyle name="Normal 9 3" xfId="851"/>
    <cellStyle name="Normal 90" xfId="1077"/>
    <cellStyle name="Normal 93" xfId="1078"/>
    <cellStyle name="Normal 94" xfId="107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0"/>
      <c r="AB9" s="111"/>
      <c r="AC9" s="111"/>
      <c r="AD9" s="11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6"/>
      <c r="AB23" s="107"/>
      <c r="AC23" s="107"/>
      <c r="AD23" s="10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0"/>
      <c r="AB32" s="111"/>
      <c r="AC32" s="111"/>
      <c r="AD32" s="11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6"/>
      <c r="AB46" s="107"/>
      <c r="AC46" s="107"/>
      <c r="AD46" s="10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0"/>
      <c r="AB55" s="111"/>
      <c r="AC55" s="111"/>
      <c r="AD55" s="11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6"/>
      <c r="AB69" s="107"/>
      <c r="AC69" s="107"/>
      <c r="AD69" s="10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0"/>
      <c r="AB55" s="111"/>
      <c r="AC55" s="111"/>
      <c r="AD55" s="11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6"/>
      <c r="AB69" s="107"/>
      <c r="AC69" s="107"/>
      <c r="AD69" s="10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 t="e">
        <f>IF(ISNA(VLOOKUP($B55,#REF!,AA$4,0))=FALSE,VLOOKUP($B55,#REF!,AA$4,0),"")</f>
        <v>#REF!</v>
      </c>
      <c r="AB55" s="148" t="e">
        <f>IF(ISNA(VLOOKUP($B55,#REF!,AB$4,0))=FALSE,VLOOKUP($B55,#REF!,AB$4,0),"")</f>
        <v>#REF!</v>
      </c>
      <c r="AC55" s="148" t="e">
        <f>IF(ISNA(VLOOKUP($B55,#REF!,AC$4,0))=FALSE,VLOOKUP($B55,#REF!,AC$4,0),"")</f>
        <v>#REF!</v>
      </c>
      <c r="AD55" s="14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0" t="e">
        <f>IF(ISNA(VLOOKUP($B69,#REF!,AA$4,0))=FALSE,VLOOKUP($B69,#REF!,AA$4,0),"")</f>
        <v>#REF!</v>
      </c>
      <c r="AB69" s="151" t="e">
        <f>IF(ISNA(VLOOKUP($B69,#REF!,AB$4,0))=FALSE,VLOOKUP($B69,#REF!,AB$4,0),"")</f>
        <v>#REF!</v>
      </c>
      <c r="AC69" s="151" t="e">
        <f>IF(ISNA(VLOOKUP($B69,#REF!,AC$4,0))=FALSE,VLOOKUP($B69,#REF!,AC$4,0),"")</f>
        <v>#REF!</v>
      </c>
      <c r="AD69" s="15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 t="e">
        <f>IF(ISNA(VLOOKUP($B55,#REF!,AA$4,0))=FALSE,VLOOKUP($B55,#REF!,AA$4,0),"")</f>
        <v>#REF!</v>
      </c>
      <c r="AB55" s="148" t="e">
        <f>IF(ISNA(VLOOKUP($B55,#REF!,AB$4,0))=FALSE,VLOOKUP($B55,#REF!,AB$4,0),"")</f>
        <v>#REF!</v>
      </c>
      <c r="AC55" s="148" t="e">
        <f>IF(ISNA(VLOOKUP($B55,#REF!,AC$4,0))=FALSE,VLOOKUP($B55,#REF!,AC$4,0),"")</f>
        <v>#REF!</v>
      </c>
      <c r="AD55" s="14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0" t="e">
        <f>IF(ISNA(VLOOKUP($B69,#REF!,AA$4,0))=FALSE,VLOOKUP($B69,#REF!,AA$4,0),"")</f>
        <v>#REF!</v>
      </c>
      <c r="AB69" s="151" t="e">
        <f>IF(ISNA(VLOOKUP($B69,#REF!,AB$4,0))=FALSE,VLOOKUP($B69,#REF!,AB$4,0),"")</f>
        <v>#REF!</v>
      </c>
      <c r="AC69" s="151" t="e">
        <f>IF(ISNA(VLOOKUP($B69,#REF!,AC$4,0))=FALSE,VLOOKUP($B69,#REF!,AC$4,0),"")</f>
        <v>#REF!</v>
      </c>
      <c r="AD69" s="15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7" t="e">
        <f>IF(ISNA(VLOOKUP($B78,#REF!,AA$4,0))=FALSE,VLOOKUP($B78,#REF!,AA$4,0),"")</f>
        <v>#REF!</v>
      </c>
      <c r="AB78" s="148" t="e">
        <f>IF(ISNA(VLOOKUP($B78,#REF!,AB$4,0))=FALSE,VLOOKUP($B78,#REF!,AB$4,0),"")</f>
        <v>#REF!</v>
      </c>
      <c r="AC78" s="148" t="e">
        <f>IF(ISNA(VLOOKUP($B78,#REF!,AC$4,0))=FALSE,VLOOKUP($B78,#REF!,AC$4,0),"")</f>
        <v>#REF!</v>
      </c>
      <c r="AD78" s="14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4" t="e">
        <f>IF(ISNA(VLOOKUP($B79,#REF!,AA$4,0))=FALSE,VLOOKUP($B79,#REF!,AA$4,0),"")</f>
        <v>#REF!</v>
      </c>
      <c r="AB79" s="145" t="e">
        <f>IF(ISNA(VLOOKUP($B79,#REF!,AB$4,0))=FALSE,VLOOKUP($B79,#REF!,AB$4,0),"")</f>
        <v>#REF!</v>
      </c>
      <c r="AC79" s="145" t="e">
        <f>IF(ISNA(VLOOKUP($B79,#REF!,AC$4,0))=FALSE,VLOOKUP($B79,#REF!,AC$4,0),"")</f>
        <v>#REF!</v>
      </c>
      <c r="AD79" s="14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4" t="e">
        <f>IF(ISNA(VLOOKUP($B80,#REF!,AA$4,0))=FALSE,VLOOKUP($B80,#REF!,AA$4,0),"")</f>
        <v>#REF!</v>
      </c>
      <c r="AB80" s="145" t="e">
        <f>IF(ISNA(VLOOKUP($B80,#REF!,AB$4,0))=FALSE,VLOOKUP($B80,#REF!,AB$4,0),"")</f>
        <v>#REF!</v>
      </c>
      <c r="AC80" s="145" t="e">
        <f>IF(ISNA(VLOOKUP($B80,#REF!,AC$4,0))=FALSE,VLOOKUP($B80,#REF!,AC$4,0),"")</f>
        <v>#REF!</v>
      </c>
      <c r="AD80" s="14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4" t="e">
        <f>IF(ISNA(VLOOKUP($B81,#REF!,AA$4,0))=FALSE,VLOOKUP($B81,#REF!,AA$4,0),"")</f>
        <v>#REF!</v>
      </c>
      <c r="AB81" s="145" t="e">
        <f>IF(ISNA(VLOOKUP($B81,#REF!,AB$4,0))=FALSE,VLOOKUP($B81,#REF!,AB$4,0),"")</f>
        <v>#REF!</v>
      </c>
      <c r="AC81" s="145" t="e">
        <f>IF(ISNA(VLOOKUP($B81,#REF!,AC$4,0))=FALSE,VLOOKUP($B81,#REF!,AC$4,0),"")</f>
        <v>#REF!</v>
      </c>
      <c r="AD81" s="14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4" t="e">
        <f>IF(ISNA(VLOOKUP($B82,#REF!,AA$4,0))=FALSE,VLOOKUP($B82,#REF!,AA$4,0),"")</f>
        <v>#REF!</v>
      </c>
      <c r="AB82" s="145" t="e">
        <f>IF(ISNA(VLOOKUP($B82,#REF!,AB$4,0))=FALSE,VLOOKUP($B82,#REF!,AB$4,0),"")</f>
        <v>#REF!</v>
      </c>
      <c r="AC82" s="145" t="e">
        <f>IF(ISNA(VLOOKUP($B82,#REF!,AC$4,0))=FALSE,VLOOKUP($B82,#REF!,AC$4,0),"")</f>
        <v>#REF!</v>
      </c>
      <c r="AD82" s="14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4" t="e">
        <f>IF(ISNA(VLOOKUP($B83,#REF!,AA$4,0))=FALSE,VLOOKUP($B83,#REF!,AA$4,0),"")</f>
        <v>#REF!</v>
      </c>
      <c r="AB83" s="145" t="e">
        <f>IF(ISNA(VLOOKUP($B83,#REF!,AB$4,0))=FALSE,VLOOKUP($B83,#REF!,AB$4,0),"")</f>
        <v>#REF!</v>
      </c>
      <c r="AC83" s="145" t="e">
        <f>IF(ISNA(VLOOKUP($B83,#REF!,AC$4,0))=FALSE,VLOOKUP($B83,#REF!,AC$4,0),"")</f>
        <v>#REF!</v>
      </c>
      <c r="AD83" s="14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4" t="e">
        <f>IF(ISNA(VLOOKUP($B84,#REF!,AA$4,0))=FALSE,VLOOKUP($B84,#REF!,AA$4,0),"")</f>
        <v>#REF!</v>
      </c>
      <c r="AB84" s="145" t="e">
        <f>IF(ISNA(VLOOKUP($B84,#REF!,AB$4,0))=FALSE,VLOOKUP($B84,#REF!,AB$4,0),"")</f>
        <v>#REF!</v>
      </c>
      <c r="AC84" s="145" t="e">
        <f>IF(ISNA(VLOOKUP($B84,#REF!,AC$4,0))=FALSE,VLOOKUP($B84,#REF!,AC$4,0),"")</f>
        <v>#REF!</v>
      </c>
      <c r="AD84" s="14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4" t="e">
        <f>IF(ISNA(VLOOKUP($B85,#REF!,AA$4,0))=FALSE,VLOOKUP($B85,#REF!,AA$4,0),"")</f>
        <v>#REF!</v>
      </c>
      <c r="AB85" s="145" t="e">
        <f>IF(ISNA(VLOOKUP($B85,#REF!,AB$4,0))=FALSE,VLOOKUP($B85,#REF!,AB$4,0),"")</f>
        <v>#REF!</v>
      </c>
      <c r="AC85" s="145" t="e">
        <f>IF(ISNA(VLOOKUP($B85,#REF!,AC$4,0))=FALSE,VLOOKUP($B85,#REF!,AC$4,0),"")</f>
        <v>#REF!</v>
      </c>
      <c r="AD85" s="14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4" t="e">
        <f>IF(ISNA(VLOOKUP($B86,#REF!,AA$4,0))=FALSE,VLOOKUP($B86,#REF!,AA$4,0),"")</f>
        <v>#REF!</v>
      </c>
      <c r="AB86" s="145" t="e">
        <f>IF(ISNA(VLOOKUP($B86,#REF!,AB$4,0))=FALSE,VLOOKUP($B86,#REF!,AB$4,0),"")</f>
        <v>#REF!</v>
      </c>
      <c r="AC86" s="145" t="e">
        <f>IF(ISNA(VLOOKUP($B86,#REF!,AC$4,0))=FALSE,VLOOKUP($B86,#REF!,AC$4,0),"")</f>
        <v>#REF!</v>
      </c>
      <c r="AD86" s="14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4" t="e">
        <f>IF(ISNA(VLOOKUP($B87,#REF!,AA$4,0))=FALSE,VLOOKUP($B87,#REF!,AA$4,0),"")</f>
        <v>#REF!</v>
      </c>
      <c r="AB87" s="145" t="e">
        <f>IF(ISNA(VLOOKUP($B87,#REF!,AB$4,0))=FALSE,VLOOKUP($B87,#REF!,AB$4,0),"")</f>
        <v>#REF!</v>
      </c>
      <c r="AC87" s="145" t="e">
        <f>IF(ISNA(VLOOKUP($B87,#REF!,AC$4,0))=FALSE,VLOOKUP($B87,#REF!,AC$4,0),"")</f>
        <v>#REF!</v>
      </c>
      <c r="AD87" s="14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4" t="e">
        <f>IF(ISNA(VLOOKUP($B88,#REF!,AA$4,0))=FALSE,VLOOKUP($B88,#REF!,AA$4,0),"")</f>
        <v>#REF!</v>
      </c>
      <c r="AB88" s="145" t="e">
        <f>IF(ISNA(VLOOKUP($B88,#REF!,AB$4,0))=FALSE,VLOOKUP($B88,#REF!,AB$4,0),"")</f>
        <v>#REF!</v>
      </c>
      <c r="AC88" s="145" t="e">
        <f>IF(ISNA(VLOOKUP($B88,#REF!,AC$4,0))=FALSE,VLOOKUP($B88,#REF!,AC$4,0),"")</f>
        <v>#REF!</v>
      </c>
      <c r="AD88" s="14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4" t="e">
        <f>IF(ISNA(VLOOKUP($B89,#REF!,AA$4,0))=FALSE,VLOOKUP($B89,#REF!,AA$4,0),"")</f>
        <v>#REF!</v>
      </c>
      <c r="AB89" s="145" t="e">
        <f>IF(ISNA(VLOOKUP($B89,#REF!,AB$4,0))=FALSE,VLOOKUP($B89,#REF!,AB$4,0),"")</f>
        <v>#REF!</v>
      </c>
      <c r="AC89" s="145" t="e">
        <f>IF(ISNA(VLOOKUP($B89,#REF!,AC$4,0))=FALSE,VLOOKUP($B89,#REF!,AC$4,0),"")</f>
        <v>#REF!</v>
      </c>
      <c r="AD89" s="14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4" t="e">
        <f>IF(ISNA(VLOOKUP($B90,#REF!,AA$4,0))=FALSE,VLOOKUP($B90,#REF!,AA$4,0),"")</f>
        <v>#REF!</v>
      </c>
      <c r="AB90" s="145" t="e">
        <f>IF(ISNA(VLOOKUP($B90,#REF!,AB$4,0))=FALSE,VLOOKUP($B90,#REF!,AB$4,0),"")</f>
        <v>#REF!</v>
      </c>
      <c r="AC90" s="145" t="e">
        <f>IF(ISNA(VLOOKUP($B90,#REF!,AC$4,0))=FALSE,VLOOKUP($B90,#REF!,AC$4,0),"")</f>
        <v>#REF!</v>
      </c>
      <c r="AD90" s="14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4" t="e">
        <f>IF(ISNA(VLOOKUP($B91,#REF!,AA$4,0))=FALSE,VLOOKUP($B91,#REF!,AA$4,0),"")</f>
        <v>#REF!</v>
      </c>
      <c r="AB91" s="145" t="e">
        <f>IF(ISNA(VLOOKUP($B91,#REF!,AB$4,0))=FALSE,VLOOKUP($B91,#REF!,AB$4,0),"")</f>
        <v>#REF!</v>
      </c>
      <c r="AC91" s="145" t="e">
        <f>IF(ISNA(VLOOKUP($B91,#REF!,AC$4,0))=FALSE,VLOOKUP($B91,#REF!,AC$4,0),"")</f>
        <v>#REF!</v>
      </c>
      <c r="AD91" s="14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0" t="e">
        <f>IF(ISNA(VLOOKUP($B92,#REF!,AA$4,0))=FALSE,VLOOKUP($B92,#REF!,AA$4,0),"")</f>
        <v>#REF!</v>
      </c>
      <c r="AB92" s="151" t="e">
        <f>IF(ISNA(VLOOKUP($B92,#REF!,AB$4,0))=FALSE,VLOOKUP($B92,#REF!,AB$4,0),"")</f>
        <v>#REF!</v>
      </c>
      <c r="AC92" s="151" t="e">
        <f>IF(ISNA(VLOOKUP($B92,#REF!,AC$4,0))=FALSE,VLOOKUP($B92,#REF!,AC$4,0),"")</f>
        <v>#REF!</v>
      </c>
      <c r="AD92" s="15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7" t="s">
        <v>57</v>
      </c>
      <c r="D1" s="157"/>
      <c r="E1" s="57"/>
      <c r="F1" s="157" t="s">
        <v>58</v>
      </c>
      <c r="G1" s="157"/>
      <c r="H1" s="157"/>
      <c r="I1" s="157"/>
      <c r="J1" s="157"/>
      <c r="K1" s="58" t="s">
        <v>74</v>
      </c>
    </row>
    <row r="2" spans="1:13" s="56" customFormat="1">
      <c r="C2" s="157" t="s">
        <v>59</v>
      </c>
      <c r="D2" s="157"/>
      <c r="E2" s="59" t="e">
        <f ca="1">[1]!ExtractElement(K1,1,"-")</f>
        <v>#NAME?</v>
      </c>
      <c r="F2" s="157" t="e">
        <f ca="1">"(KHÓA K17: "&amp;VLOOKUP($E$2&amp;"-"&amp;$C$3,#REF!,11,0)&amp;")"</f>
        <v>#NAME?</v>
      </c>
      <c r="G2" s="157"/>
      <c r="H2" s="157"/>
      <c r="I2" s="157"/>
      <c r="J2" s="15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8" t="e">
        <f ca="1">"MÔN :"&amp;VLOOKUP($E$2&amp;"-"&amp;$C$3,#REF!,6,0) &amp;"* MÃ MÔN:ENG "&amp;VLOOKUP($E$2&amp;"-"&amp;$C$3,#REF!,5,0)</f>
        <v>#NAME?</v>
      </c>
      <c r="E3" s="158"/>
      <c r="F3" s="158"/>
      <c r="G3" s="158"/>
      <c r="H3" s="158"/>
      <c r="I3" s="158"/>
      <c r="J3" s="15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9"/>
      <c r="D4" s="159"/>
      <c r="E4" s="159"/>
      <c r="F4" s="159"/>
      <c r="G4" s="159"/>
      <c r="H4" s="159"/>
      <c r="I4" s="159"/>
      <c r="J4" s="15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3" t="s">
        <v>4</v>
      </c>
      <c r="C6" s="154" t="s">
        <v>64</v>
      </c>
      <c r="D6" s="155" t="s">
        <v>65</v>
      </c>
      <c r="E6" s="156" t="s">
        <v>10</v>
      </c>
      <c r="F6" s="154" t="s">
        <v>12</v>
      </c>
      <c r="G6" s="154" t="s">
        <v>66</v>
      </c>
      <c r="H6" s="154" t="s">
        <v>67</v>
      </c>
      <c r="I6" s="163" t="s">
        <v>56</v>
      </c>
      <c r="J6" s="163"/>
      <c r="K6" s="164" t="s">
        <v>68</v>
      </c>
      <c r="L6" s="165"/>
      <c r="M6" s="166"/>
    </row>
    <row r="7" spans="1:13" ht="27" customHeight="1">
      <c r="B7" s="153"/>
      <c r="C7" s="153"/>
      <c r="D7" s="155"/>
      <c r="E7" s="156"/>
      <c r="F7" s="153"/>
      <c r="G7" s="153"/>
      <c r="H7" s="153"/>
      <c r="I7" s="64" t="s">
        <v>69</v>
      </c>
      <c r="J7" s="64" t="s">
        <v>70</v>
      </c>
      <c r="K7" s="167"/>
      <c r="L7" s="168"/>
      <c r="M7" s="16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0" t="e">
        <f ca="1">IF($A9&gt;0,VLOOKUP($A9,#REF!,16,0),"")</f>
        <v>#NAME?</v>
      </c>
      <c r="L9" s="161"/>
      <c r="M9" s="16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0" t="e">
        <f ca="1">IF($A10&gt;0,VLOOKUP($A10,#REF!,16,0),"")</f>
        <v>#NAME?</v>
      </c>
      <c r="L10" s="161"/>
      <c r="M10" s="16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0" t="e">
        <f ca="1">IF($A11&gt;0,VLOOKUP($A11,#REF!,16,0),"")</f>
        <v>#NAME?</v>
      </c>
      <c r="L11" s="161"/>
      <c r="M11" s="16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0" t="e">
        <f ca="1">IF($A12&gt;0,VLOOKUP($A12,#REF!,16,0),"")</f>
        <v>#NAME?</v>
      </c>
      <c r="L12" s="161"/>
      <c r="M12" s="16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0" t="e">
        <f ca="1">IF($A13&gt;0,VLOOKUP($A13,#REF!,16,0),"")</f>
        <v>#NAME?</v>
      </c>
      <c r="L13" s="161"/>
      <c r="M13" s="16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0" t="e">
        <f ca="1">IF($A14&gt;0,VLOOKUP($A14,#REF!,16,0),"")</f>
        <v>#NAME?</v>
      </c>
      <c r="L14" s="161"/>
      <c r="M14" s="16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0" t="e">
        <f ca="1">IF($A15&gt;0,VLOOKUP($A15,#REF!,16,0),"")</f>
        <v>#NAME?</v>
      </c>
      <c r="L15" s="161"/>
      <c r="M15" s="16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0" t="e">
        <f ca="1">IF($A16&gt;0,VLOOKUP($A16,#REF!,16,0),"")</f>
        <v>#NAME?</v>
      </c>
      <c r="L16" s="161"/>
      <c r="M16" s="16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0" t="e">
        <f ca="1">IF($A17&gt;0,VLOOKUP($A17,#REF!,16,0),"")</f>
        <v>#NAME?</v>
      </c>
      <c r="L17" s="161"/>
      <c r="M17" s="16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0" t="e">
        <f ca="1">IF($A18&gt;0,VLOOKUP($A18,#REF!,16,0),"")</f>
        <v>#NAME?</v>
      </c>
      <c r="L18" s="161"/>
      <c r="M18" s="16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0" t="e">
        <f ca="1">IF($A19&gt;0,VLOOKUP($A19,#REF!,16,0),"")</f>
        <v>#NAME?</v>
      </c>
      <c r="L19" s="161"/>
      <c r="M19" s="16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0" t="e">
        <f ca="1">IF($A20&gt;0,VLOOKUP($A20,#REF!,16,0),"")</f>
        <v>#NAME?</v>
      </c>
      <c r="L20" s="161"/>
      <c r="M20" s="16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0" t="e">
        <f ca="1">IF($A21&gt;0,VLOOKUP($A21,#REF!,16,0),"")</f>
        <v>#NAME?</v>
      </c>
      <c r="L21" s="161"/>
      <c r="M21" s="16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0" t="e">
        <f ca="1">IF($A22&gt;0,VLOOKUP($A22,#REF!,16,0),"")</f>
        <v>#NAME?</v>
      </c>
      <c r="L22" s="161"/>
      <c r="M22" s="16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0" t="e">
        <f ca="1">IF($A23&gt;0,VLOOKUP($A23,#REF!,16,0),"")</f>
        <v>#NAME?</v>
      </c>
      <c r="L23" s="161"/>
      <c r="M23" s="16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0" t="e">
        <f ca="1">IF($A24&gt;0,VLOOKUP($A24,#REF!,16,0),"")</f>
        <v>#NAME?</v>
      </c>
      <c r="L24" s="161"/>
      <c r="M24" s="16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0" t="e">
        <f ca="1">IF($A25&gt;0,VLOOKUP($A25,#REF!,16,0),"")</f>
        <v>#NAME?</v>
      </c>
      <c r="L25" s="161"/>
      <c r="M25" s="16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0" t="e">
        <f ca="1">IF($A26&gt;0,VLOOKUP($A26,#REF!,16,0),"")</f>
        <v>#NAME?</v>
      </c>
      <c r="L26" s="161"/>
      <c r="M26" s="16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0" t="e">
        <f ca="1">IF($A27&gt;0,VLOOKUP($A27,#REF!,16,0),"")</f>
        <v>#NAME?</v>
      </c>
      <c r="L27" s="161"/>
      <c r="M27" s="16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0" t="e">
        <f ca="1">IF($A28&gt;0,VLOOKUP($A28,#REF!,16,0),"")</f>
        <v>#NAME?</v>
      </c>
      <c r="L28" s="161"/>
      <c r="M28" s="16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0" t="e">
        <f ca="1">IF($A29&gt;0,VLOOKUP($A29,#REF!,16,0),"")</f>
        <v>#NAME?</v>
      </c>
      <c r="L29" s="161"/>
      <c r="M29" s="16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0" t="e">
        <f ca="1">IF($A30&gt;0,VLOOKUP($A30,#REF!,16,0),"")</f>
        <v>#NAME?</v>
      </c>
      <c r="L30" s="161"/>
      <c r="M30" s="16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0" t="e">
        <f ca="1">IF($A31&gt;0,VLOOKUP($A31,#REF!,16,0),"")</f>
        <v>#NAME?</v>
      </c>
      <c r="L31" s="161"/>
      <c r="M31" s="16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0" t="e">
        <f ca="1">IF($A32&gt;0,VLOOKUP($A32,#REF!,16,0),"")</f>
        <v>#NAME?</v>
      </c>
      <c r="L32" s="161"/>
      <c r="M32" s="16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0" t="e">
        <f ca="1">IF($A33&gt;0,VLOOKUP($A33,#REF!,16,0),"")</f>
        <v>#NAME?</v>
      </c>
      <c r="L33" s="161"/>
      <c r="M33" s="16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0" t="e">
        <f ca="1">IF($A34&gt;0,VLOOKUP($A34,#REF!,16,0),"")</f>
        <v>#NAME?</v>
      </c>
      <c r="L34" s="161"/>
      <c r="M34" s="16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0" t="e">
        <f ca="1">IF($A35&gt;0,VLOOKUP($A35,#REF!,16,0),"")</f>
        <v>#NAME?</v>
      </c>
      <c r="L35" s="161"/>
      <c r="M35" s="16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0" t="e">
        <f ca="1">IF($A36&gt;0,VLOOKUP($A36,#REF!,16,0),"")</f>
        <v>#NAME?</v>
      </c>
      <c r="L36" s="161"/>
      <c r="M36" s="16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0" t="e">
        <f ca="1">IF($A37&gt;0,VLOOKUP($A37,#REF!,16,0),"")</f>
        <v>#NAME?</v>
      </c>
      <c r="L37" s="161"/>
      <c r="M37" s="16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0" t="e">
        <f ca="1">IF($A45&gt;0,VLOOKUP($A45,#REF!,16,0),"")</f>
        <v>#NAME?</v>
      </c>
      <c r="L45" s="161"/>
      <c r="M45" s="16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0" t="e">
        <f ca="1">IF($A46&gt;0,VLOOKUP($A46,#REF!,16,0),"")</f>
        <v>#NAME?</v>
      </c>
      <c r="L46" s="161"/>
      <c r="M46" s="16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0" t="e">
        <f ca="1">IF($A47&gt;0,VLOOKUP($A47,#REF!,16,0),"")</f>
        <v>#NAME?</v>
      </c>
      <c r="L47" s="161"/>
      <c r="M47" s="16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0" t="e">
        <f ca="1">IF($A48&gt;0,VLOOKUP($A48,#REF!,16,0),"")</f>
        <v>#NAME?</v>
      </c>
      <c r="L48" s="161"/>
      <c r="M48" s="16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0" t="e">
        <f ca="1">IF($A49&gt;0,VLOOKUP($A49,#REF!,16,0),"")</f>
        <v>#NAME?</v>
      </c>
      <c r="L49" s="161"/>
      <c r="M49" s="16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0" t="e">
        <f ca="1">IF($A50&gt;0,VLOOKUP($A50,#REF!,16,0),"")</f>
        <v>#NAME?</v>
      </c>
      <c r="L50" s="161"/>
      <c r="M50" s="16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0" t="e">
        <f ca="1">IF($A51&gt;0,VLOOKUP($A51,#REF!,16,0),"")</f>
        <v>#NAME?</v>
      </c>
      <c r="L51" s="161"/>
      <c r="M51" s="16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0" t="e">
        <f ca="1">IF($A52&gt;0,VLOOKUP($A52,#REF!,16,0),"")</f>
        <v>#NAME?</v>
      </c>
      <c r="L52" s="161"/>
      <c r="M52" s="16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0" t="e">
        <f ca="1">IF($A53&gt;0,VLOOKUP($A53,#REF!,16,0),"")</f>
        <v>#NAME?</v>
      </c>
      <c r="L53" s="161"/>
      <c r="M53" s="16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0" t="e">
        <f ca="1">IF($A54&gt;0,VLOOKUP($A54,#REF!,16,0),"")</f>
        <v>#NAME?</v>
      </c>
      <c r="L54" s="161"/>
      <c r="M54" s="16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0" t="e">
        <f ca="1">IF($A55&gt;0,VLOOKUP($A55,#REF!,16,0),"")</f>
        <v>#NAME?</v>
      </c>
      <c r="L55" s="161"/>
      <c r="M55" s="16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0" t="e">
        <f ca="1">IF($A56&gt;0,VLOOKUP($A56,#REF!,16,0),"")</f>
        <v>#NAME?</v>
      </c>
      <c r="L56" s="161"/>
      <c r="M56" s="16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0" t="e">
        <f ca="1">IF($A57&gt;0,VLOOKUP($A57,#REF!,16,0),"")</f>
        <v>#NAME?</v>
      </c>
      <c r="L57" s="161"/>
      <c r="M57" s="16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0" t="e">
        <f ca="1">IF($A58&gt;0,VLOOKUP($A58,#REF!,16,0),"")</f>
        <v>#NAME?</v>
      </c>
      <c r="L58" s="161"/>
      <c r="M58" s="16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0" t="e">
        <f ca="1">IF($A59&gt;0,VLOOKUP($A59,#REF!,16,0),"")</f>
        <v>#NAME?</v>
      </c>
      <c r="L59" s="161"/>
      <c r="M59" s="16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0" t="e">
        <f ca="1">IF($A60&gt;0,VLOOKUP($A60,#REF!,16,0),"")</f>
        <v>#NAME?</v>
      </c>
      <c r="L60" s="161"/>
      <c r="M60" s="16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0" t="e">
        <f ca="1">IF($A61&gt;0,VLOOKUP($A61,#REF!,16,0),"")</f>
        <v>#NAME?</v>
      </c>
      <c r="L61" s="161"/>
      <c r="M61" s="16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0" t="e">
        <f ca="1">IF($A62&gt;0,VLOOKUP($A62,#REF!,16,0),"")</f>
        <v>#NAME?</v>
      </c>
      <c r="L62" s="161"/>
      <c r="M62" s="16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0" t="e">
        <f ca="1">IF($A63&gt;0,VLOOKUP($A63,#REF!,16,0),"")</f>
        <v>#NAME?</v>
      </c>
      <c r="L63" s="161"/>
      <c r="M63" s="16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0" t="e">
        <f ca="1">IF($A64&gt;0,VLOOKUP($A64,#REF!,16,0),"")</f>
        <v>#NAME?</v>
      </c>
      <c r="L64" s="161"/>
      <c r="M64" s="16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0" t="e">
        <f ca="1">IF($A65&gt;0,VLOOKUP($A65,#REF!,16,0),"")</f>
        <v>#NAME?</v>
      </c>
      <c r="L65" s="161"/>
      <c r="M65" s="16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0" t="e">
        <f ca="1">IF($A66&gt;0,VLOOKUP($A66,#REF!,16,0),"")</f>
        <v>#NAME?</v>
      </c>
      <c r="L66" s="161"/>
      <c r="M66" s="16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0" t="e">
        <f ca="1">IF($A67&gt;0,VLOOKUP($A67,#REF!,16,0),"")</f>
        <v>#NAME?</v>
      </c>
      <c r="L67" s="161"/>
      <c r="M67" s="16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0" t="e">
        <f ca="1">IF($A68&gt;0,VLOOKUP($A68,#REF!,16,0),"")</f>
        <v>#NAME?</v>
      </c>
      <c r="L68" s="161"/>
      <c r="M68" s="16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0" t="e">
        <f ca="1">IF($A69&gt;0,VLOOKUP($A69,#REF!,16,0),"")</f>
        <v>#NAME?</v>
      </c>
      <c r="L69" s="161"/>
      <c r="M69" s="16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0" t="e">
        <f ca="1">IF($A70&gt;0,VLOOKUP($A70,#REF!,16,0),"")</f>
        <v>#NAME?</v>
      </c>
      <c r="L70" s="161"/>
      <c r="M70" s="16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0" t="e">
        <f ca="1">IF($A71&gt;0,VLOOKUP($A71,#REF!,16,0),"")</f>
        <v>#NAME?</v>
      </c>
      <c r="L71" s="161"/>
      <c r="M71" s="16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0" t="e">
        <f ca="1">IF($A72&gt;0,VLOOKUP($A72,#REF!,16,0),"")</f>
        <v>#NAME?</v>
      </c>
      <c r="L72" s="161"/>
      <c r="M72" s="16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0" t="e">
        <f ca="1">IF($A73&gt;0,VLOOKUP($A73,#REF!,16,0),"")</f>
        <v>#NAME?</v>
      </c>
      <c r="L73" s="161"/>
      <c r="M73" s="16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0" t="e">
        <f ca="1">IF($A81&gt;0,VLOOKUP($A81,#REF!,16,0),"")</f>
        <v>#NAME?</v>
      </c>
      <c r="L81" s="161"/>
      <c r="M81" s="16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0" t="e">
        <f ca="1">IF($A82&gt;0,VLOOKUP($A82,#REF!,16,0),"")</f>
        <v>#NAME?</v>
      </c>
      <c r="L82" s="161"/>
      <c r="M82" s="16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0" t="e">
        <f ca="1">IF($A83&gt;0,VLOOKUP($A83,#REF!,16,0),"")</f>
        <v>#NAME?</v>
      </c>
      <c r="L83" s="161"/>
      <c r="M83" s="16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0" t="e">
        <f ca="1">IF($A84&gt;0,VLOOKUP($A84,#REF!,16,0),"")</f>
        <v>#NAME?</v>
      </c>
      <c r="L84" s="161"/>
      <c r="M84" s="16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0" t="e">
        <f ca="1">IF($A85&gt;0,VLOOKUP($A85,#REF!,16,0),"")</f>
        <v>#NAME?</v>
      </c>
      <c r="L85" s="161"/>
      <c r="M85" s="16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0" t="e">
        <f ca="1">IF($A86&gt;0,VLOOKUP($A86,#REF!,16,0),"")</f>
        <v>#NAME?</v>
      </c>
      <c r="L86" s="161"/>
      <c r="M86" s="16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0" t="e">
        <f ca="1">IF($A87&gt;0,VLOOKUP($A87,#REF!,16,0),"")</f>
        <v>#NAME?</v>
      </c>
      <c r="L87" s="161"/>
      <c r="M87" s="16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0" t="e">
        <f ca="1">IF($A88&gt;0,VLOOKUP($A88,#REF!,16,0),"")</f>
        <v>#NAME?</v>
      </c>
      <c r="L88" s="161"/>
      <c r="M88" s="16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0" t="e">
        <f ca="1">IF($A89&gt;0,VLOOKUP($A89,#REF!,16,0),"")</f>
        <v>#NAME?</v>
      </c>
      <c r="L89" s="161"/>
      <c r="M89" s="16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0" t="e">
        <f ca="1">IF($A90&gt;0,VLOOKUP($A90,#REF!,16,0),"")</f>
        <v>#NAME?</v>
      </c>
      <c r="L90" s="161"/>
      <c r="M90" s="16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0" t="e">
        <f ca="1">IF($A91&gt;0,VLOOKUP($A91,#REF!,16,0),"")</f>
        <v>#NAME?</v>
      </c>
      <c r="L91" s="161"/>
      <c r="M91" s="16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0" t="e">
        <f ca="1">IF($A92&gt;0,VLOOKUP($A92,#REF!,16,0),"")</f>
        <v>#NAME?</v>
      </c>
      <c r="L92" s="161"/>
      <c r="M92" s="16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0" t="e">
        <f ca="1">IF($A93&gt;0,VLOOKUP($A93,#REF!,16,0),"")</f>
        <v>#NAME?</v>
      </c>
      <c r="L93" s="161"/>
      <c r="M93" s="16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0" t="e">
        <f ca="1">IF($A94&gt;0,VLOOKUP($A94,#REF!,16,0),"")</f>
        <v>#NAME?</v>
      </c>
      <c r="L94" s="161"/>
      <c r="M94" s="16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0" t="e">
        <f ca="1">IF($A95&gt;0,VLOOKUP($A95,#REF!,16,0),"")</f>
        <v>#NAME?</v>
      </c>
      <c r="L95" s="161"/>
      <c r="M95" s="16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0" t="e">
        <f ca="1">IF($A96&gt;0,VLOOKUP($A96,#REF!,16,0),"")</f>
        <v>#NAME?</v>
      </c>
      <c r="L96" s="161"/>
      <c r="M96" s="16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0" t="e">
        <f ca="1">IF($A97&gt;0,VLOOKUP($A97,#REF!,16,0),"")</f>
        <v>#NAME?</v>
      </c>
      <c r="L97" s="161"/>
      <c r="M97" s="16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0" t="e">
        <f ca="1">IF($A98&gt;0,VLOOKUP($A98,#REF!,16,0),"")</f>
        <v>#NAME?</v>
      </c>
      <c r="L98" s="161"/>
      <c r="M98" s="16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0" t="e">
        <f ca="1">IF($A99&gt;0,VLOOKUP($A99,#REF!,16,0),"")</f>
        <v>#NAME?</v>
      </c>
      <c r="L99" s="161"/>
      <c r="M99" s="16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0" t="e">
        <f ca="1">IF($A100&gt;0,VLOOKUP($A100,#REF!,16,0),"")</f>
        <v>#NAME?</v>
      </c>
      <c r="L100" s="161"/>
      <c r="M100" s="16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0" t="e">
        <f ca="1">IF($A101&gt;0,VLOOKUP($A101,#REF!,16,0),"")</f>
        <v>#NAME?</v>
      </c>
      <c r="L101" s="161"/>
      <c r="M101" s="16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0" t="e">
        <f ca="1">IF($A102&gt;0,VLOOKUP($A102,#REF!,16,0),"")</f>
        <v>#NAME?</v>
      </c>
      <c r="L102" s="161"/>
      <c r="M102" s="16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0" t="e">
        <f ca="1">IF($A103&gt;0,VLOOKUP($A103,#REF!,16,0),"")</f>
        <v>#NAME?</v>
      </c>
      <c r="L103" s="161"/>
      <c r="M103" s="16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0" t="e">
        <f ca="1">IF($A104&gt;0,VLOOKUP($A104,#REF!,16,0),"")</f>
        <v>#NAME?</v>
      </c>
      <c r="L104" s="161"/>
      <c r="M104" s="16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0" t="e">
        <f ca="1">IF($A105&gt;0,VLOOKUP($A105,#REF!,16,0),"")</f>
        <v>#NAME?</v>
      </c>
      <c r="L105" s="161"/>
      <c r="M105" s="16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0" t="e">
        <f ca="1">IF($A106&gt;0,VLOOKUP($A106,#REF!,16,0),"")</f>
        <v>#NAME?</v>
      </c>
      <c r="L106" s="161"/>
      <c r="M106" s="16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0" t="e">
        <f ca="1">IF($A107&gt;0,VLOOKUP($A107,#REF!,16,0),"")</f>
        <v>#NAME?</v>
      </c>
      <c r="L107" s="161"/>
      <c r="M107" s="16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0" t="e">
        <f ca="1">IF($A108&gt;0,VLOOKUP($A108,#REF!,16,0),"")</f>
        <v>#NAME?</v>
      </c>
      <c r="L108" s="161"/>
      <c r="M108" s="16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0" t="e">
        <f ca="1">IF($A109&gt;0,VLOOKUP($A109,#REF!,16,0),"")</f>
        <v>#NAME?</v>
      </c>
      <c r="L109" s="161"/>
      <c r="M109" s="16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B1" zoomScaleNormal="100" workbookViewId="0">
      <selection activeCell="D3" sqref="D3:K3"/>
    </sheetView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192</v>
      </c>
      <c r="G1" s="157"/>
      <c r="H1" s="157"/>
      <c r="I1" s="157"/>
      <c r="J1" s="157"/>
      <c r="K1" s="157"/>
      <c r="L1" s="58" t="s">
        <v>199</v>
      </c>
    </row>
    <row r="2" spans="1:22" s="56" customFormat="1">
      <c r="C2" s="173" t="s">
        <v>59</v>
      </c>
      <c r="D2" s="173"/>
      <c r="E2" s="59" t="s">
        <v>196</v>
      </c>
      <c r="F2" s="174" t="s">
        <v>200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201</v>
      </c>
      <c r="D3" s="158" t="s">
        <v>202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59" t="s">
        <v>203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</v>
      </c>
      <c r="B8" s="65">
        <v>1</v>
      </c>
      <c r="C8" s="100">
        <v>27213836771</v>
      </c>
      <c r="D8" s="67" t="s">
        <v>113</v>
      </c>
      <c r="E8" s="68" t="s">
        <v>79</v>
      </c>
      <c r="F8" s="101" t="s">
        <v>194</v>
      </c>
      <c r="G8" s="101" t="s">
        <v>191</v>
      </c>
      <c r="H8" s="69"/>
      <c r="I8" s="70"/>
      <c r="J8" s="70"/>
      <c r="K8" s="70"/>
      <c r="L8" s="160" t="s">
        <v>140</v>
      </c>
      <c r="M8" s="161"/>
      <c r="N8" s="162"/>
      <c r="O8" t="s">
        <v>204</v>
      </c>
      <c r="Q8" s="102"/>
      <c r="R8" s="102"/>
      <c r="S8" s="102"/>
    </row>
    <row r="9" spans="1:22" ht="20.100000000000001" customHeight="1">
      <c r="A9">
        <v>2</v>
      </c>
      <c r="B9" s="65">
        <v>2</v>
      </c>
      <c r="C9" s="100">
        <v>27213843962</v>
      </c>
      <c r="D9" s="67" t="s">
        <v>139</v>
      </c>
      <c r="E9" s="68" t="s">
        <v>120</v>
      </c>
      <c r="F9" s="101" t="s">
        <v>194</v>
      </c>
      <c r="G9" s="101" t="s">
        <v>191</v>
      </c>
      <c r="H9" s="69"/>
      <c r="I9" s="70"/>
      <c r="J9" s="70"/>
      <c r="K9" s="70"/>
      <c r="L9" s="160" t="s">
        <v>140</v>
      </c>
      <c r="M9" s="161"/>
      <c r="N9" s="162"/>
      <c r="O9" t="s">
        <v>204</v>
      </c>
      <c r="R9" s="102"/>
    </row>
    <row r="10" spans="1:22" ht="20.100000000000001" customHeight="1">
      <c r="A10">
        <v>3</v>
      </c>
      <c r="B10" s="65">
        <v>3</v>
      </c>
      <c r="C10" s="100">
        <v>26207100320</v>
      </c>
      <c r="D10" s="67" t="s">
        <v>155</v>
      </c>
      <c r="E10" s="68" t="s">
        <v>89</v>
      </c>
      <c r="F10" s="101" t="s">
        <v>194</v>
      </c>
      <c r="G10" s="101" t="s">
        <v>190</v>
      </c>
      <c r="H10" s="69"/>
      <c r="I10" s="70"/>
      <c r="J10" s="70"/>
      <c r="K10" s="70"/>
      <c r="L10" s="160" t="s">
        <v>140</v>
      </c>
      <c r="M10" s="161"/>
      <c r="N10" s="162"/>
      <c r="O10" t="s">
        <v>204</v>
      </c>
      <c r="Q10" s="102"/>
      <c r="R10" s="102"/>
      <c r="S10" s="102"/>
    </row>
    <row r="11" spans="1:22" ht="20.100000000000001" customHeight="1">
      <c r="A11">
        <v>4</v>
      </c>
      <c r="B11" s="65">
        <v>4</v>
      </c>
      <c r="C11" s="100">
        <v>27203801619</v>
      </c>
      <c r="D11" s="67" t="s">
        <v>130</v>
      </c>
      <c r="E11" s="68" t="s">
        <v>81</v>
      </c>
      <c r="F11" s="101" t="s">
        <v>194</v>
      </c>
      <c r="G11" s="101" t="s">
        <v>191</v>
      </c>
      <c r="H11" s="69"/>
      <c r="I11" s="70"/>
      <c r="J11" s="70"/>
      <c r="K11" s="70"/>
      <c r="L11" s="160" t="s">
        <v>140</v>
      </c>
      <c r="M11" s="161"/>
      <c r="N11" s="162"/>
      <c r="O11" t="s">
        <v>204</v>
      </c>
      <c r="R11" s="102"/>
    </row>
    <row r="12" spans="1:22" ht="20.100000000000001" customHeight="1">
      <c r="A12">
        <v>5</v>
      </c>
      <c r="B12" s="65">
        <v>5</v>
      </c>
      <c r="C12" s="100">
        <v>27203827327</v>
      </c>
      <c r="D12" s="67" t="s">
        <v>147</v>
      </c>
      <c r="E12" s="68" t="s">
        <v>105</v>
      </c>
      <c r="F12" s="101" t="s">
        <v>194</v>
      </c>
      <c r="G12" s="101" t="s">
        <v>191</v>
      </c>
      <c r="H12" s="69"/>
      <c r="I12" s="70"/>
      <c r="J12" s="70"/>
      <c r="K12" s="70"/>
      <c r="L12" s="160" t="s">
        <v>140</v>
      </c>
      <c r="M12" s="161"/>
      <c r="N12" s="162"/>
      <c r="O12" t="s">
        <v>204</v>
      </c>
      <c r="Q12" s="102"/>
      <c r="R12" s="102"/>
      <c r="S12" s="102"/>
    </row>
    <row r="13" spans="1:22" ht="20.100000000000001" customHeight="1">
      <c r="A13">
        <v>6</v>
      </c>
      <c r="B13" s="65">
        <v>6</v>
      </c>
      <c r="C13" s="100">
        <v>27203834093</v>
      </c>
      <c r="D13" s="67" t="s">
        <v>118</v>
      </c>
      <c r="E13" s="68" t="s">
        <v>105</v>
      </c>
      <c r="F13" s="101" t="s">
        <v>194</v>
      </c>
      <c r="G13" s="101" t="s">
        <v>191</v>
      </c>
      <c r="H13" s="69"/>
      <c r="I13" s="70"/>
      <c r="J13" s="70"/>
      <c r="K13" s="70"/>
      <c r="L13" s="160" t="s">
        <v>140</v>
      </c>
      <c r="M13" s="161"/>
      <c r="N13" s="162"/>
      <c r="O13" t="s">
        <v>204</v>
      </c>
      <c r="R13" s="102"/>
    </row>
    <row r="14" spans="1:22" ht="20.100000000000001" customHeight="1">
      <c r="A14">
        <v>7</v>
      </c>
      <c r="B14" s="65">
        <v>7</v>
      </c>
      <c r="C14" s="100">
        <v>27213823142</v>
      </c>
      <c r="D14" s="67" t="s">
        <v>146</v>
      </c>
      <c r="E14" s="68" t="s">
        <v>82</v>
      </c>
      <c r="F14" s="101" t="s">
        <v>194</v>
      </c>
      <c r="G14" s="101" t="s">
        <v>191</v>
      </c>
      <c r="H14" s="69"/>
      <c r="I14" s="70"/>
      <c r="J14" s="70"/>
      <c r="K14" s="70"/>
      <c r="L14" s="160" t="s">
        <v>140</v>
      </c>
      <c r="M14" s="161"/>
      <c r="N14" s="162"/>
      <c r="O14" t="s">
        <v>204</v>
      </c>
      <c r="Q14" s="102"/>
      <c r="R14" s="102"/>
      <c r="S14" s="102"/>
    </row>
    <row r="15" spans="1:22" ht="20.100000000000001" customHeight="1">
      <c r="A15">
        <v>8</v>
      </c>
      <c r="B15" s="65">
        <v>8</v>
      </c>
      <c r="C15" s="100">
        <v>27203831143</v>
      </c>
      <c r="D15" s="67" t="s">
        <v>159</v>
      </c>
      <c r="E15" s="68" t="s">
        <v>107</v>
      </c>
      <c r="F15" s="101" t="s">
        <v>194</v>
      </c>
      <c r="G15" s="101" t="s">
        <v>191</v>
      </c>
      <c r="H15" s="69"/>
      <c r="I15" s="70"/>
      <c r="J15" s="70"/>
      <c r="K15" s="70"/>
      <c r="L15" s="160" t="s">
        <v>140</v>
      </c>
      <c r="M15" s="161"/>
      <c r="N15" s="162"/>
      <c r="O15" t="s">
        <v>204</v>
      </c>
    </row>
    <row r="16" spans="1:22" ht="20.100000000000001" customHeight="1">
      <c r="A16">
        <v>9</v>
      </c>
      <c r="B16" s="65">
        <v>9</v>
      </c>
      <c r="C16" s="100">
        <v>27203641110</v>
      </c>
      <c r="D16" s="67" t="s">
        <v>131</v>
      </c>
      <c r="E16" s="68" t="s">
        <v>94</v>
      </c>
      <c r="F16" s="101" t="s">
        <v>194</v>
      </c>
      <c r="G16" s="101" t="s">
        <v>191</v>
      </c>
      <c r="H16" s="69"/>
      <c r="I16" s="70"/>
      <c r="J16" s="70"/>
      <c r="K16" s="70"/>
      <c r="L16" s="160" t="s">
        <v>140</v>
      </c>
      <c r="M16" s="161"/>
      <c r="N16" s="162"/>
      <c r="O16" t="s">
        <v>204</v>
      </c>
    </row>
    <row r="17" spans="1:15" ht="20.100000000000001" customHeight="1">
      <c r="A17">
        <v>10</v>
      </c>
      <c r="B17" s="65">
        <v>10</v>
      </c>
      <c r="C17" s="100">
        <v>27203800629</v>
      </c>
      <c r="D17" s="67" t="s">
        <v>135</v>
      </c>
      <c r="E17" s="68" t="s">
        <v>94</v>
      </c>
      <c r="F17" s="101" t="s">
        <v>194</v>
      </c>
      <c r="G17" s="101" t="s">
        <v>191</v>
      </c>
      <c r="H17" s="69"/>
      <c r="I17" s="70"/>
      <c r="J17" s="70"/>
      <c r="K17" s="70"/>
      <c r="L17" s="160" t="s">
        <v>140</v>
      </c>
      <c r="M17" s="161"/>
      <c r="N17" s="162"/>
      <c r="O17" t="s">
        <v>204</v>
      </c>
    </row>
    <row r="18" spans="1:15" ht="20.100000000000001" customHeight="1">
      <c r="A18">
        <v>11</v>
      </c>
      <c r="B18" s="65">
        <v>11</v>
      </c>
      <c r="C18" s="100">
        <v>27203831304</v>
      </c>
      <c r="D18" s="67" t="s">
        <v>137</v>
      </c>
      <c r="E18" s="68" t="s">
        <v>94</v>
      </c>
      <c r="F18" s="101" t="s">
        <v>194</v>
      </c>
      <c r="G18" s="101" t="s">
        <v>191</v>
      </c>
      <c r="H18" s="69"/>
      <c r="I18" s="70"/>
      <c r="J18" s="70"/>
      <c r="K18" s="70"/>
      <c r="L18" s="160" t="s">
        <v>144</v>
      </c>
      <c r="M18" s="161"/>
      <c r="N18" s="162"/>
      <c r="O18" t="s">
        <v>204</v>
      </c>
    </row>
    <row r="19" spans="1:15" ht="20.100000000000001" customHeight="1">
      <c r="A19">
        <v>12</v>
      </c>
      <c r="B19" s="65">
        <v>12</v>
      </c>
      <c r="C19" s="100">
        <v>27207125789</v>
      </c>
      <c r="D19" s="67" t="s">
        <v>179</v>
      </c>
      <c r="E19" s="68" t="s">
        <v>94</v>
      </c>
      <c r="F19" s="101" t="s">
        <v>194</v>
      </c>
      <c r="G19" s="101" t="s">
        <v>191</v>
      </c>
      <c r="H19" s="69"/>
      <c r="I19" s="70"/>
      <c r="J19" s="70"/>
      <c r="K19" s="70"/>
      <c r="L19" s="160" t="s">
        <v>140</v>
      </c>
      <c r="M19" s="161"/>
      <c r="N19" s="162"/>
      <c r="O19" t="s">
        <v>204</v>
      </c>
    </row>
    <row r="20" spans="1:15" ht="20.100000000000001" customHeight="1">
      <c r="A20">
        <v>13</v>
      </c>
      <c r="B20" s="65">
        <v>13</v>
      </c>
      <c r="C20" s="100">
        <v>27213845235</v>
      </c>
      <c r="D20" s="67" t="s">
        <v>132</v>
      </c>
      <c r="E20" s="68" t="s">
        <v>94</v>
      </c>
      <c r="F20" s="101" t="s">
        <v>194</v>
      </c>
      <c r="G20" s="101" t="s">
        <v>191</v>
      </c>
      <c r="H20" s="69"/>
      <c r="I20" s="70"/>
      <c r="J20" s="70"/>
      <c r="K20" s="70"/>
      <c r="L20" s="160" t="s">
        <v>140</v>
      </c>
      <c r="M20" s="161"/>
      <c r="N20" s="162"/>
      <c r="O20" t="s">
        <v>204</v>
      </c>
    </row>
    <row r="21" spans="1:15" ht="20.100000000000001" customHeight="1">
      <c r="A21">
        <v>14</v>
      </c>
      <c r="B21" s="65">
        <v>14</v>
      </c>
      <c r="C21" s="100">
        <v>27203800559</v>
      </c>
      <c r="D21" s="67" t="s">
        <v>128</v>
      </c>
      <c r="E21" s="68" t="s">
        <v>119</v>
      </c>
      <c r="F21" s="101" t="s">
        <v>194</v>
      </c>
      <c r="G21" s="101" t="s">
        <v>191</v>
      </c>
      <c r="H21" s="69"/>
      <c r="I21" s="70"/>
      <c r="J21" s="70"/>
      <c r="K21" s="70"/>
      <c r="L21" s="160" t="s">
        <v>140</v>
      </c>
      <c r="M21" s="161"/>
      <c r="N21" s="162"/>
      <c r="O21" t="s">
        <v>204</v>
      </c>
    </row>
    <row r="22" spans="1:15" ht="20.100000000000001" customHeight="1">
      <c r="A22">
        <v>15</v>
      </c>
      <c r="B22" s="65">
        <v>15</v>
      </c>
      <c r="C22" s="100">
        <v>27203838643</v>
      </c>
      <c r="D22" s="67" t="s">
        <v>153</v>
      </c>
      <c r="E22" s="68" t="s">
        <v>119</v>
      </c>
      <c r="F22" s="101" t="s">
        <v>194</v>
      </c>
      <c r="G22" s="101" t="s">
        <v>191</v>
      </c>
      <c r="H22" s="69"/>
      <c r="I22" s="70"/>
      <c r="J22" s="70"/>
      <c r="K22" s="70"/>
      <c r="L22" s="160" t="s">
        <v>140</v>
      </c>
      <c r="M22" s="161"/>
      <c r="N22" s="162"/>
      <c r="O22" t="s">
        <v>204</v>
      </c>
    </row>
    <row r="23" spans="1:15" ht="20.100000000000001" customHeight="1">
      <c r="A23">
        <v>16</v>
      </c>
      <c r="B23" s="65">
        <v>16</v>
      </c>
      <c r="C23" s="100">
        <v>27203836994</v>
      </c>
      <c r="D23" s="67" t="s">
        <v>167</v>
      </c>
      <c r="E23" s="68" t="s">
        <v>99</v>
      </c>
      <c r="F23" s="101" t="s">
        <v>194</v>
      </c>
      <c r="G23" s="101" t="s">
        <v>191</v>
      </c>
      <c r="H23" s="69"/>
      <c r="I23" s="70"/>
      <c r="J23" s="70"/>
      <c r="K23" s="70"/>
      <c r="L23" s="160" t="s">
        <v>140</v>
      </c>
      <c r="M23" s="161"/>
      <c r="N23" s="162"/>
      <c r="O23" t="s">
        <v>204</v>
      </c>
    </row>
    <row r="24" spans="1:15" ht="20.100000000000001" customHeight="1">
      <c r="A24">
        <v>17</v>
      </c>
      <c r="B24" s="65">
        <v>17</v>
      </c>
      <c r="C24" s="100">
        <v>27203827724</v>
      </c>
      <c r="D24" s="67" t="s">
        <v>157</v>
      </c>
      <c r="E24" s="68" t="s">
        <v>109</v>
      </c>
      <c r="F24" s="101" t="s">
        <v>194</v>
      </c>
      <c r="G24" s="101" t="s">
        <v>191</v>
      </c>
      <c r="H24" s="69"/>
      <c r="I24" s="70"/>
      <c r="J24" s="70"/>
      <c r="K24" s="70"/>
      <c r="L24" s="160" t="s">
        <v>140</v>
      </c>
      <c r="M24" s="161"/>
      <c r="N24" s="162"/>
      <c r="O24" t="s">
        <v>204</v>
      </c>
    </row>
    <row r="25" spans="1:15" ht="20.100000000000001" customHeight="1">
      <c r="A25">
        <v>18</v>
      </c>
      <c r="B25" s="65">
        <v>18</v>
      </c>
      <c r="C25" s="100">
        <v>27203838376</v>
      </c>
      <c r="D25" s="67" t="s">
        <v>171</v>
      </c>
      <c r="E25" s="68" t="s">
        <v>121</v>
      </c>
      <c r="F25" s="101" t="s">
        <v>194</v>
      </c>
      <c r="G25" s="101" t="s">
        <v>191</v>
      </c>
      <c r="H25" s="69"/>
      <c r="I25" s="70"/>
      <c r="J25" s="70"/>
      <c r="K25" s="70"/>
      <c r="L25" s="160" t="s">
        <v>140</v>
      </c>
      <c r="M25" s="161"/>
      <c r="N25" s="162"/>
      <c r="O25" t="s">
        <v>204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5 L17:N25 G6:G25">
    <cfRule type="cellIs" dxfId="7" priority="4" stopIfTrue="1" operator="equal">
      <formula>0</formula>
    </cfRule>
  </conditionalFormatting>
  <conditionalFormatting sqref="L8:N16">
    <cfRule type="cellIs" dxfId="6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192</v>
      </c>
      <c r="G1" s="157"/>
      <c r="H1" s="157"/>
      <c r="I1" s="157"/>
      <c r="J1" s="157"/>
      <c r="K1" s="157"/>
      <c r="L1" s="58" t="s">
        <v>205</v>
      </c>
    </row>
    <row r="2" spans="1:22" s="56" customFormat="1">
      <c r="C2" s="173" t="s">
        <v>59</v>
      </c>
      <c r="D2" s="173"/>
      <c r="E2" s="59" t="s">
        <v>197</v>
      </c>
      <c r="F2" s="174" t="s">
        <v>200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201</v>
      </c>
      <c r="D3" s="158" t="s">
        <v>202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59" t="s">
        <v>206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19</v>
      </c>
      <c r="B8" s="65">
        <v>1</v>
      </c>
      <c r="C8" s="100">
        <v>27207138119</v>
      </c>
      <c r="D8" s="67" t="s">
        <v>172</v>
      </c>
      <c r="E8" s="68" t="s">
        <v>92</v>
      </c>
      <c r="F8" s="101" t="s">
        <v>194</v>
      </c>
      <c r="G8" s="101" t="s">
        <v>191</v>
      </c>
      <c r="H8" s="69"/>
      <c r="I8" s="70"/>
      <c r="J8" s="70"/>
      <c r="K8" s="70"/>
      <c r="L8" s="160" t="s">
        <v>140</v>
      </c>
      <c r="M8" s="161"/>
      <c r="N8" s="162"/>
      <c r="O8" t="s">
        <v>204</v>
      </c>
      <c r="Q8" s="102"/>
      <c r="R8" s="102"/>
      <c r="S8" s="102"/>
    </row>
    <row r="9" spans="1:22" ht="20.100000000000001" customHeight="1">
      <c r="A9">
        <v>20</v>
      </c>
      <c r="B9" s="65">
        <v>2</v>
      </c>
      <c r="C9" s="100">
        <v>27203831251</v>
      </c>
      <c r="D9" s="67" t="s">
        <v>143</v>
      </c>
      <c r="E9" s="68" t="s">
        <v>112</v>
      </c>
      <c r="F9" s="101" t="s">
        <v>194</v>
      </c>
      <c r="G9" s="101" t="s">
        <v>191</v>
      </c>
      <c r="H9" s="69"/>
      <c r="I9" s="70"/>
      <c r="J9" s="70"/>
      <c r="K9" s="70"/>
      <c r="L9" s="160" t="s">
        <v>140</v>
      </c>
      <c r="M9" s="161"/>
      <c r="N9" s="162"/>
      <c r="O9" t="s">
        <v>204</v>
      </c>
      <c r="R9" s="102"/>
    </row>
    <row r="10" spans="1:22" ht="20.100000000000001" customHeight="1">
      <c r="A10">
        <v>21</v>
      </c>
      <c r="B10" s="65">
        <v>3</v>
      </c>
      <c r="C10" s="100">
        <v>27203339390</v>
      </c>
      <c r="D10" s="67" t="s">
        <v>180</v>
      </c>
      <c r="E10" s="68" t="s">
        <v>100</v>
      </c>
      <c r="F10" s="101" t="s">
        <v>194</v>
      </c>
      <c r="G10" s="101" t="s">
        <v>191</v>
      </c>
      <c r="H10" s="69"/>
      <c r="I10" s="70"/>
      <c r="J10" s="70"/>
      <c r="K10" s="70"/>
      <c r="L10" s="160" t="s">
        <v>140</v>
      </c>
      <c r="M10" s="161"/>
      <c r="N10" s="162"/>
      <c r="O10" t="s">
        <v>204</v>
      </c>
      <c r="Q10" s="102"/>
      <c r="R10" s="102"/>
      <c r="S10" s="102"/>
    </row>
    <row r="11" spans="1:22" ht="20.100000000000001" customHeight="1">
      <c r="A11">
        <v>22</v>
      </c>
      <c r="B11" s="65">
        <v>4</v>
      </c>
      <c r="C11" s="100">
        <v>27215440313</v>
      </c>
      <c r="D11" s="67" t="s">
        <v>156</v>
      </c>
      <c r="E11" s="68" t="s">
        <v>122</v>
      </c>
      <c r="F11" s="101" t="s">
        <v>194</v>
      </c>
      <c r="G11" s="101" t="s">
        <v>191</v>
      </c>
      <c r="H11" s="69"/>
      <c r="I11" s="70"/>
      <c r="J11" s="70"/>
      <c r="K11" s="70"/>
      <c r="L11" s="160" t="s">
        <v>140</v>
      </c>
      <c r="M11" s="161"/>
      <c r="N11" s="162"/>
      <c r="O11" t="s">
        <v>204</v>
      </c>
      <c r="R11" s="102"/>
    </row>
    <row r="12" spans="1:22" ht="20.100000000000001" customHeight="1">
      <c r="A12">
        <v>23</v>
      </c>
      <c r="B12" s="65">
        <v>5</v>
      </c>
      <c r="C12" s="100">
        <v>27214739867</v>
      </c>
      <c r="D12" s="67" t="s">
        <v>178</v>
      </c>
      <c r="E12" s="68" t="s">
        <v>103</v>
      </c>
      <c r="F12" s="101" t="s">
        <v>194</v>
      </c>
      <c r="G12" s="101" t="s">
        <v>191</v>
      </c>
      <c r="H12" s="69"/>
      <c r="I12" s="70"/>
      <c r="J12" s="70"/>
      <c r="K12" s="70"/>
      <c r="L12" s="160" t="s">
        <v>140</v>
      </c>
      <c r="M12" s="161"/>
      <c r="N12" s="162"/>
      <c r="O12" t="s">
        <v>204</v>
      </c>
      <c r="Q12" s="102"/>
      <c r="R12" s="102"/>
      <c r="S12" s="102"/>
    </row>
    <row r="13" spans="1:22" ht="20.100000000000001" customHeight="1">
      <c r="A13">
        <v>24</v>
      </c>
      <c r="B13" s="65">
        <v>6</v>
      </c>
      <c r="C13" s="100">
        <v>27203844053</v>
      </c>
      <c r="D13" s="67" t="s">
        <v>127</v>
      </c>
      <c r="E13" s="68" t="s">
        <v>84</v>
      </c>
      <c r="F13" s="101" t="s">
        <v>194</v>
      </c>
      <c r="G13" s="101" t="s">
        <v>191</v>
      </c>
      <c r="H13" s="69"/>
      <c r="I13" s="70"/>
      <c r="J13" s="70"/>
      <c r="K13" s="70"/>
      <c r="L13" s="160" t="s">
        <v>140</v>
      </c>
      <c r="M13" s="161"/>
      <c r="N13" s="162"/>
      <c r="O13" t="s">
        <v>204</v>
      </c>
      <c r="R13" s="102"/>
    </row>
    <row r="14" spans="1:22" ht="20.100000000000001" customHeight="1">
      <c r="A14">
        <v>25</v>
      </c>
      <c r="B14" s="65">
        <v>7</v>
      </c>
      <c r="C14" s="100">
        <v>27203801023</v>
      </c>
      <c r="D14" s="67" t="s">
        <v>142</v>
      </c>
      <c r="E14" s="68" t="s">
        <v>96</v>
      </c>
      <c r="F14" s="101" t="s">
        <v>194</v>
      </c>
      <c r="G14" s="101" t="s">
        <v>191</v>
      </c>
      <c r="H14" s="69"/>
      <c r="I14" s="70"/>
      <c r="J14" s="70"/>
      <c r="K14" s="70"/>
      <c r="L14" s="160" t="s">
        <v>144</v>
      </c>
      <c r="M14" s="161"/>
      <c r="N14" s="162"/>
      <c r="O14" t="s">
        <v>204</v>
      </c>
      <c r="Q14" s="102"/>
      <c r="R14" s="102"/>
      <c r="S14" s="102"/>
    </row>
    <row r="15" spans="1:22" ht="20.100000000000001" customHeight="1">
      <c r="A15">
        <v>26</v>
      </c>
      <c r="B15" s="65">
        <v>8</v>
      </c>
      <c r="C15" s="100">
        <v>27203838152</v>
      </c>
      <c r="D15" s="67" t="s">
        <v>136</v>
      </c>
      <c r="E15" s="68" t="s">
        <v>96</v>
      </c>
      <c r="F15" s="101" t="s">
        <v>194</v>
      </c>
      <c r="G15" s="101" t="s">
        <v>191</v>
      </c>
      <c r="H15" s="69"/>
      <c r="I15" s="70"/>
      <c r="J15" s="70"/>
      <c r="K15" s="70"/>
      <c r="L15" s="160" t="s">
        <v>140</v>
      </c>
      <c r="M15" s="161"/>
      <c r="N15" s="162"/>
      <c r="O15" t="s">
        <v>204</v>
      </c>
    </row>
    <row r="16" spans="1:22" ht="20.100000000000001" customHeight="1">
      <c r="A16">
        <v>27</v>
      </c>
      <c r="B16" s="65">
        <v>9</v>
      </c>
      <c r="C16" s="100">
        <v>27207501848</v>
      </c>
      <c r="D16" s="67" t="s">
        <v>160</v>
      </c>
      <c r="E16" s="68" t="s">
        <v>90</v>
      </c>
      <c r="F16" s="101" t="s">
        <v>194</v>
      </c>
      <c r="G16" s="101" t="s">
        <v>191</v>
      </c>
      <c r="H16" s="69"/>
      <c r="I16" s="70"/>
      <c r="J16" s="70"/>
      <c r="K16" s="70"/>
      <c r="L16" s="160" t="s">
        <v>140</v>
      </c>
      <c r="M16" s="161"/>
      <c r="N16" s="162"/>
      <c r="O16" t="s">
        <v>204</v>
      </c>
    </row>
    <row r="17" spans="1:15" ht="20.100000000000001" customHeight="1">
      <c r="A17">
        <v>28</v>
      </c>
      <c r="B17" s="65">
        <v>10</v>
      </c>
      <c r="C17" s="100">
        <v>27203845243</v>
      </c>
      <c r="D17" s="67" t="s">
        <v>173</v>
      </c>
      <c r="E17" s="68" t="s">
        <v>116</v>
      </c>
      <c r="F17" s="101" t="s">
        <v>194</v>
      </c>
      <c r="G17" s="101" t="s">
        <v>191</v>
      </c>
      <c r="H17" s="69"/>
      <c r="I17" s="70"/>
      <c r="J17" s="70"/>
      <c r="K17" s="70"/>
      <c r="L17" s="160" t="s">
        <v>144</v>
      </c>
      <c r="M17" s="161"/>
      <c r="N17" s="162"/>
      <c r="O17" t="s">
        <v>204</v>
      </c>
    </row>
    <row r="18" spans="1:15" ht="20.100000000000001" customHeight="1">
      <c r="A18">
        <v>29</v>
      </c>
      <c r="B18" s="65">
        <v>11</v>
      </c>
      <c r="C18" s="100">
        <v>27203842093</v>
      </c>
      <c r="D18" s="67" t="s">
        <v>176</v>
      </c>
      <c r="E18" s="68" t="s">
        <v>114</v>
      </c>
      <c r="F18" s="101" t="s">
        <v>194</v>
      </c>
      <c r="G18" s="101" t="s">
        <v>191</v>
      </c>
      <c r="H18" s="69"/>
      <c r="I18" s="70"/>
      <c r="J18" s="70"/>
      <c r="K18" s="70"/>
      <c r="L18" s="160" t="s">
        <v>140</v>
      </c>
      <c r="M18" s="161"/>
      <c r="N18" s="162"/>
      <c r="O18" t="s">
        <v>204</v>
      </c>
    </row>
    <row r="19" spans="1:15" ht="20.100000000000001" customHeight="1">
      <c r="A19">
        <v>30</v>
      </c>
      <c r="B19" s="65">
        <v>12</v>
      </c>
      <c r="C19" s="100">
        <v>27203844054</v>
      </c>
      <c r="D19" s="67" t="s">
        <v>168</v>
      </c>
      <c r="E19" s="68" t="s">
        <v>123</v>
      </c>
      <c r="F19" s="101" t="s">
        <v>194</v>
      </c>
      <c r="G19" s="101" t="s">
        <v>191</v>
      </c>
      <c r="H19" s="69"/>
      <c r="I19" s="70"/>
      <c r="J19" s="70"/>
      <c r="K19" s="70"/>
      <c r="L19" s="160" t="s">
        <v>140</v>
      </c>
      <c r="M19" s="161"/>
      <c r="N19" s="162"/>
      <c r="O19" t="s">
        <v>204</v>
      </c>
    </row>
    <row r="20" spans="1:15" ht="20.100000000000001" customHeight="1">
      <c r="A20">
        <v>31</v>
      </c>
      <c r="B20" s="65">
        <v>13</v>
      </c>
      <c r="C20" s="100">
        <v>27203801590</v>
      </c>
      <c r="D20" s="67" t="s">
        <v>152</v>
      </c>
      <c r="E20" s="68" t="s">
        <v>95</v>
      </c>
      <c r="F20" s="101" t="s">
        <v>194</v>
      </c>
      <c r="G20" s="101" t="s">
        <v>191</v>
      </c>
      <c r="H20" s="69"/>
      <c r="I20" s="70"/>
      <c r="J20" s="70"/>
      <c r="K20" s="70"/>
      <c r="L20" s="160" t="s">
        <v>140</v>
      </c>
      <c r="M20" s="161"/>
      <c r="N20" s="162"/>
      <c r="O20" t="s">
        <v>204</v>
      </c>
    </row>
    <row r="21" spans="1:15" ht="20.100000000000001" customHeight="1">
      <c r="A21">
        <v>32</v>
      </c>
      <c r="B21" s="65">
        <v>14</v>
      </c>
      <c r="C21" s="100">
        <v>27203837388</v>
      </c>
      <c r="D21" s="67" t="s">
        <v>149</v>
      </c>
      <c r="E21" s="68" t="s">
        <v>87</v>
      </c>
      <c r="F21" s="101" t="s">
        <v>194</v>
      </c>
      <c r="G21" s="101" t="s">
        <v>191</v>
      </c>
      <c r="H21" s="69"/>
      <c r="I21" s="70"/>
      <c r="J21" s="70"/>
      <c r="K21" s="70"/>
      <c r="L21" s="160" t="s">
        <v>140</v>
      </c>
      <c r="M21" s="161"/>
      <c r="N21" s="162"/>
      <c r="O21" t="s">
        <v>204</v>
      </c>
    </row>
    <row r="22" spans="1:15" ht="20.100000000000001" customHeight="1">
      <c r="A22">
        <v>33</v>
      </c>
      <c r="B22" s="65">
        <v>15</v>
      </c>
      <c r="C22" s="100">
        <v>27203842786</v>
      </c>
      <c r="D22" s="67" t="s">
        <v>169</v>
      </c>
      <c r="E22" s="68" t="s">
        <v>102</v>
      </c>
      <c r="F22" s="101" t="s">
        <v>194</v>
      </c>
      <c r="G22" s="101" t="s">
        <v>191</v>
      </c>
      <c r="H22" s="69"/>
      <c r="I22" s="70"/>
      <c r="J22" s="70"/>
      <c r="K22" s="70"/>
      <c r="L22" s="160" t="s">
        <v>140</v>
      </c>
      <c r="M22" s="161"/>
      <c r="N22" s="162"/>
      <c r="O22" t="s">
        <v>204</v>
      </c>
    </row>
    <row r="23" spans="1:15" ht="20.100000000000001" customHeight="1">
      <c r="A23">
        <v>34</v>
      </c>
      <c r="B23" s="65">
        <v>16</v>
      </c>
      <c r="C23" s="100">
        <v>27203842749</v>
      </c>
      <c r="D23" s="67" t="s">
        <v>138</v>
      </c>
      <c r="E23" s="68" t="s">
        <v>110</v>
      </c>
      <c r="F23" s="101" t="s">
        <v>194</v>
      </c>
      <c r="G23" s="101" t="s">
        <v>191</v>
      </c>
      <c r="H23" s="69"/>
      <c r="I23" s="70"/>
      <c r="J23" s="70"/>
      <c r="K23" s="70"/>
      <c r="L23" s="160" t="s">
        <v>140</v>
      </c>
      <c r="M23" s="161"/>
      <c r="N23" s="162"/>
      <c r="O23" t="s">
        <v>204</v>
      </c>
    </row>
    <row r="24" spans="1:15" ht="20.100000000000001" customHeight="1">
      <c r="A24">
        <v>35</v>
      </c>
      <c r="B24" s="65">
        <v>17</v>
      </c>
      <c r="C24" s="100">
        <v>27213826238</v>
      </c>
      <c r="D24" s="67" t="s">
        <v>150</v>
      </c>
      <c r="E24" s="68" t="s">
        <v>77</v>
      </c>
      <c r="F24" s="101" t="s">
        <v>195</v>
      </c>
      <c r="G24" s="101" t="s">
        <v>191</v>
      </c>
      <c r="H24" s="69"/>
      <c r="I24" s="70"/>
      <c r="J24" s="70"/>
      <c r="K24" s="70"/>
      <c r="L24" s="160" t="s">
        <v>140</v>
      </c>
      <c r="M24" s="161"/>
      <c r="N24" s="162"/>
      <c r="O24" t="s">
        <v>204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4 L17:N24 G6:G24">
    <cfRule type="cellIs" dxfId="5" priority="4" stopIfTrue="1" operator="equal">
      <formula>0</formula>
    </cfRule>
  </conditionalFormatting>
  <conditionalFormatting sqref="L8:N16">
    <cfRule type="cellIs" dxfId="4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192</v>
      </c>
      <c r="G1" s="157"/>
      <c r="H1" s="157"/>
      <c r="I1" s="157"/>
      <c r="J1" s="157"/>
      <c r="K1" s="157"/>
      <c r="L1" s="58" t="s">
        <v>207</v>
      </c>
    </row>
    <row r="2" spans="1:22" s="56" customFormat="1">
      <c r="C2" s="173" t="s">
        <v>59</v>
      </c>
      <c r="D2" s="173"/>
      <c r="E2" s="59" t="s">
        <v>208</v>
      </c>
      <c r="F2" s="174" t="s">
        <v>200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201</v>
      </c>
      <c r="D3" s="158" t="s">
        <v>202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59" t="s">
        <v>209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36</v>
      </c>
      <c r="B8" s="65">
        <v>1</v>
      </c>
      <c r="C8" s="100">
        <v>27203538797</v>
      </c>
      <c r="D8" s="67" t="s">
        <v>183</v>
      </c>
      <c r="E8" s="68" t="s">
        <v>126</v>
      </c>
      <c r="F8" s="101" t="s">
        <v>195</v>
      </c>
      <c r="G8" s="101" t="s">
        <v>191</v>
      </c>
      <c r="H8" s="69"/>
      <c r="I8" s="70"/>
      <c r="J8" s="70"/>
      <c r="K8" s="70"/>
      <c r="L8" s="160" t="s">
        <v>140</v>
      </c>
      <c r="M8" s="161"/>
      <c r="N8" s="162"/>
      <c r="O8" t="s">
        <v>204</v>
      </c>
      <c r="Q8" s="102"/>
      <c r="R8" s="102"/>
      <c r="S8" s="102"/>
    </row>
    <row r="9" spans="1:22" ht="20.100000000000001" customHeight="1">
      <c r="A9">
        <v>37</v>
      </c>
      <c r="B9" s="65">
        <v>2</v>
      </c>
      <c r="C9" s="100">
        <v>27203827395</v>
      </c>
      <c r="D9" s="67" t="s">
        <v>148</v>
      </c>
      <c r="E9" s="68" t="s">
        <v>93</v>
      </c>
      <c r="F9" s="101" t="s">
        <v>195</v>
      </c>
      <c r="G9" s="101" t="s">
        <v>191</v>
      </c>
      <c r="H9" s="69"/>
      <c r="I9" s="70"/>
      <c r="J9" s="70"/>
      <c r="K9" s="70"/>
      <c r="L9" s="160" t="s">
        <v>140</v>
      </c>
      <c r="M9" s="161"/>
      <c r="N9" s="162"/>
      <c r="O9" t="s">
        <v>204</v>
      </c>
      <c r="R9" s="102"/>
    </row>
    <row r="10" spans="1:22" ht="20.100000000000001" customHeight="1">
      <c r="A10">
        <v>38</v>
      </c>
      <c r="B10" s="65">
        <v>3</v>
      </c>
      <c r="C10" s="100">
        <v>27203828098</v>
      </c>
      <c r="D10" s="67" t="s">
        <v>154</v>
      </c>
      <c r="E10" s="68" t="s">
        <v>83</v>
      </c>
      <c r="F10" s="101" t="s">
        <v>195</v>
      </c>
      <c r="G10" s="101" t="s">
        <v>191</v>
      </c>
      <c r="H10" s="69"/>
      <c r="I10" s="70"/>
      <c r="J10" s="70"/>
      <c r="K10" s="70"/>
      <c r="L10" s="160" t="s">
        <v>140</v>
      </c>
      <c r="M10" s="161"/>
      <c r="N10" s="162"/>
      <c r="O10" t="s">
        <v>204</v>
      </c>
      <c r="Q10" s="102"/>
      <c r="R10" s="102"/>
      <c r="S10" s="102"/>
    </row>
    <row r="11" spans="1:22" ht="20.100000000000001" customHeight="1">
      <c r="A11">
        <v>39</v>
      </c>
      <c r="B11" s="65">
        <v>4</v>
      </c>
      <c r="C11" s="100">
        <v>27203820605</v>
      </c>
      <c r="D11" s="67" t="s">
        <v>134</v>
      </c>
      <c r="E11" s="68" t="s">
        <v>104</v>
      </c>
      <c r="F11" s="101" t="s">
        <v>195</v>
      </c>
      <c r="G11" s="101" t="s">
        <v>191</v>
      </c>
      <c r="H11" s="69"/>
      <c r="I11" s="70"/>
      <c r="J11" s="70"/>
      <c r="K11" s="70"/>
      <c r="L11" s="160" t="s">
        <v>140</v>
      </c>
      <c r="M11" s="161"/>
      <c r="N11" s="162"/>
      <c r="O11" t="s">
        <v>204</v>
      </c>
      <c r="R11" s="102"/>
    </row>
    <row r="12" spans="1:22" ht="20.100000000000001" customHeight="1">
      <c r="A12">
        <v>40</v>
      </c>
      <c r="B12" s="65">
        <v>5</v>
      </c>
      <c r="C12" s="100">
        <v>27213301186</v>
      </c>
      <c r="D12" s="67" t="s">
        <v>182</v>
      </c>
      <c r="E12" s="68" t="s">
        <v>104</v>
      </c>
      <c r="F12" s="101" t="s">
        <v>195</v>
      </c>
      <c r="G12" s="101" t="s">
        <v>191</v>
      </c>
      <c r="H12" s="69"/>
      <c r="I12" s="70"/>
      <c r="J12" s="70"/>
      <c r="K12" s="70"/>
      <c r="L12" s="160" t="s">
        <v>140</v>
      </c>
      <c r="M12" s="161"/>
      <c r="N12" s="162"/>
      <c r="O12" t="s">
        <v>204</v>
      </c>
      <c r="Q12" s="102"/>
      <c r="R12" s="102"/>
      <c r="S12" s="102"/>
    </row>
    <row r="13" spans="1:22" ht="20.100000000000001" customHeight="1">
      <c r="A13">
        <v>41</v>
      </c>
      <c r="B13" s="65">
        <v>6</v>
      </c>
      <c r="C13" s="100">
        <v>27203842680</v>
      </c>
      <c r="D13" s="67" t="s">
        <v>165</v>
      </c>
      <c r="E13" s="68" t="s">
        <v>80</v>
      </c>
      <c r="F13" s="101" t="s">
        <v>195</v>
      </c>
      <c r="G13" s="101" t="s">
        <v>191</v>
      </c>
      <c r="H13" s="69"/>
      <c r="I13" s="70"/>
      <c r="J13" s="70"/>
      <c r="K13" s="70"/>
      <c r="L13" s="160" t="s">
        <v>140</v>
      </c>
      <c r="M13" s="161"/>
      <c r="N13" s="162"/>
      <c r="O13" t="s">
        <v>204</v>
      </c>
      <c r="R13" s="102"/>
    </row>
    <row r="14" spans="1:22" ht="20.100000000000001" customHeight="1">
      <c r="A14">
        <v>42</v>
      </c>
      <c r="B14" s="65">
        <v>7</v>
      </c>
      <c r="C14" s="100">
        <v>27203836600</v>
      </c>
      <c r="D14" s="67" t="s">
        <v>187</v>
      </c>
      <c r="E14" s="68" t="s">
        <v>81</v>
      </c>
      <c r="F14" s="101" t="s">
        <v>195</v>
      </c>
      <c r="G14" s="101" t="s">
        <v>191</v>
      </c>
      <c r="H14" s="69"/>
      <c r="I14" s="70"/>
      <c r="J14" s="70"/>
      <c r="K14" s="70"/>
      <c r="L14" s="160" t="s">
        <v>140</v>
      </c>
      <c r="M14" s="161"/>
      <c r="N14" s="162"/>
      <c r="O14" t="s">
        <v>204</v>
      </c>
      <c r="Q14" s="102"/>
      <c r="R14" s="102"/>
      <c r="S14" s="102"/>
    </row>
    <row r="15" spans="1:22" ht="20.100000000000001" customHeight="1">
      <c r="A15">
        <v>43</v>
      </c>
      <c r="B15" s="65">
        <v>8</v>
      </c>
      <c r="C15" s="100">
        <v>27203820382</v>
      </c>
      <c r="D15" s="67" t="s">
        <v>145</v>
      </c>
      <c r="E15" s="68" t="s">
        <v>106</v>
      </c>
      <c r="F15" s="101" t="s">
        <v>195</v>
      </c>
      <c r="G15" s="101" t="s">
        <v>191</v>
      </c>
      <c r="H15" s="69"/>
      <c r="I15" s="70"/>
      <c r="J15" s="70"/>
      <c r="K15" s="70"/>
      <c r="L15" s="160" t="s">
        <v>140</v>
      </c>
      <c r="M15" s="161"/>
      <c r="N15" s="162"/>
      <c r="O15" t="s">
        <v>204</v>
      </c>
    </row>
    <row r="16" spans="1:22" ht="20.100000000000001" customHeight="1">
      <c r="A16">
        <v>44</v>
      </c>
      <c r="B16" s="65">
        <v>9</v>
      </c>
      <c r="C16" s="100">
        <v>27208439285</v>
      </c>
      <c r="D16" s="67" t="s">
        <v>133</v>
      </c>
      <c r="E16" s="68" t="s">
        <v>111</v>
      </c>
      <c r="F16" s="101" t="s">
        <v>195</v>
      </c>
      <c r="G16" s="101" t="s">
        <v>191</v>
      </c>
      <c r="H16" s="69"/>
      <c r="I16" s="70"/>
      <c r="J16" s="70"/>
      <c r="K16" s="70"/>
      <c r="L16" s="160" t="s">
        <v>140</v>
      </c>
      <c r="M16" s="161"/>
      <c r="N16" s="162"/>
      <c r="O16" t="s">
        <v>204</v>
      </c>
    </row>
    <row r="17" spans="1:15" ht="20.100000000000001" customHeight="1">
      <c r="A17">
        <v>45</v>
      </c>
      <c r="B17" s="65">
        <v>10</v>
      </c>
      <c r="C17" s="100">
        <v>27203800970</v>
      </c>
      <c r="D17" s="67" t="s">
        <v>170</v>
      </c>
      <c r="E17" s="68" t="s">
        <v>94</v>
      </c>
      <c r="F17" s="101" t="s">
        <v>195</v>
      </c>
      <c r="G17" s="101" t="s">
        <v>191</v>
      </c>
      <c r="H17" s="69"/>
      <c r="I17" s="70"/>
      <c r="J17" s="70"/>
      <c r="K17" s="70"/>
      <c r="L17" s="160" t="s">
        <v>140</v>
      </c>
      <c r="M17" s="161"/>
      <c r="N17" s="162"/>
      <c r="O17" t="s">
        <v>204</v>
      </c>
    </row>
    <row r="18" spans="1:15" ht="20.100000000000001" customHeight="1">
      <c r="A18">
        <v>46</v>
      </c>
      <c r="B18" s="65">
        <v>11</v>
      </c>
      <c r="C18" s="100">
        <v>27213844074</v>
      </c>
      <c r="D18" s="67" t="s">
        <v>193</v>
      </c>
      <c r="E18" s="68" t="s">
        <v>119</v>
      </c>
      <c r="F18" s="101" t="s">
        <v>195</v>
      </c>
      <c r="G18" s="101" t="s">
        <v>191</v>
      </c>
      <c r="H18" s="69"/>
      <c r="I18" s="70"/>
      <c r="J18" s="70"/>
      <c r="K18" s="70"/>
      <c r="L18" s="160" t="s">
        <v>144</v>
      </c>
      <c r="M18" s="161"/>
      <c r="N18" s="162"/>
      <c r="O18" t="s">
        <v>204</v>
      </c>
    </row>
    <row r="19" spans="1:15" ht="20.100000000000001" customHeight="1">
      <c r="A19">
        <v>47</v>
      </c>
      <c r="B19" s="65">
        <v>12</v>
      </c>
      <c r="C19" s="100">
        <v>27203801605</v>
      </c>
      <c r="D19" s="67" t="s">
        <v>158</v>
      </c>
      <c r="E19" s="68" t="s">
        <v>99</v>
      </c>
      <c r="F19" s="101" t="s">
        <v>195</v>
      </c>
      <c r="G19" s="101" t="s">
        <v>191</v>
      </c>
      <c r="H19" s="69"/>
      <c r="I19" s="70"/>
      <c r="J19" s="70"/>
      <c r="K19" s="70"/>
      <c r="L19" s="160" t="s">
        <v>140</v>
      </c>
      <c r="M19" s="161"/>
      <c r="N19" s="162"/>
      <c r="O19" t="s">
        <v>204</v>
      </c>
    </row>
    <row r="20" spans="1:15" ht="20.100000000000001" customHeight="1">
      <c r="A20">
        <v>48</v>
      </c>
      <c r="B20" s="65">
        <v>13</v>
      </c>
      <c r="C20" s="100">
        <v>27213836375</v>
      </c>
      <c r="D20" s="67" t="s">
        <v>174</v>
      </c>
      <c r="E20" s="68" t="s">
        <v>97</v>
      </c>
      <c r="F20" s="101" t="s">
        <v>195</v>
      </c>
      <c r="G20" s="101" t="s">
        <v>191</v>
      </c>
      <c r="H20" s="69"/>
      <c r="I20" s="70"/>
      <c r="J20" s="70"/>
      <c r="K20" s="70"/>
      <c r="L20" s="160" t="s">
        <v>140</v>
      </c>
      <c r="M20" s="161"/>
      <c r="N20" s="162"/>
      <c r="O20" t="s">
        <v>204</v>
      </c>
    </row>
    <row r="21" spans="1:15" ht="20.100000000000001" customHeight="1">
      <c r="A21">
        <v>49</v>
      </c>
      <c r="B21" s="65">
        <v>14</v>
      </c>
      <c r="C21" s="100">
        <v>27203835057</v>
      </c>
      <c r="D21" s="67" t="s">
        <v>138</v>
      </c>
      <c r="E21" s="68" t="s">
        <v>108</v>
      </c>
      <c r="F21" s="101" t="s">
        <v>195</v>
      </c>
      <c r="G21" s="101" t="s">
        <v>191</v>
      </c>
      <c r="H21" s="69"/>
      <c r="I21" s="70"/>
      <c r="J21" s="70"/>
      <c r="K21" s="70"/>
      <c r="L21" s="160" t="s">
        <v>140</v>
      </c>
      <c r="M21" s="161"/>
      <c r="N21" s="162"/>
      <c r="O21" t="s">
        <v>204</v>
      </c>
    </row>
    <row r="22" spans="1:15" ht="20.100000000000001" customHeight="1">
      <c r="A22">
        <v>50</v>
      </c>
      <c r="B22" s="65">
        <v>15</v>
      </c>
      <c r="C22" s="100">
        <v>27213834929</v>
      </c>
      <c r="D22" s="67" t="s">
        <v>177</v>
      </c>
      <c r="E22" s="68" t="s">
        <v>129</v>
      </c>
      <c r="F22" s="101" t="s">
        <v>195</v>
      </c>
      <c r="G22" s="101" t="s">
        <v>191</v>
      </c>
      <c r="H22" s="69"/>
      <c r="I22" s="70"/>
      <c r="J22" s="70"/>
      <c r="K22" s="70"/>
      <c r="L22" s="160" t="s">
        <v>140</v>
      </c>
      <c r="M22" s="161"/>
      <c r="N22" s="162"/>
      <c r="O22" t="s">
        <v>204</v>
      </c>
    </row>
    <row r="23" spans="1:15" ht="20.100000000000001" customHeight="1">
      <c r="A23">
        <v>51</v>
      </c>
      <c r="B23" s="65">
        <v>16</v>
      </c>
      <c r="C23" s="100">
        <v>27203226990</v>
      </c>
      <c r="D23" s="67" t="s">
        <v>181</v>
      </c>
      <c r="E23" s="68" t="s">
        <v>88</v>
      </c>
      <c r="F23" s="101" t="s">
        <v>195</v>
      </c>
      <c r="G23" s="101" t="s">
        <v>191</v>
      </c>
      <c r="H23" s="69"/>
      <c r="I23" s="70"/>
      <c r="J23" s="70"/>
      <c r="K23" s="70"/>
      <c r="L23" s="160" t="s">
        <v>140</v>
      </c>
      <c r="M23" s="161"/>
      <c r="N23" s="162"/>
      <c r="O23" t="s">
        <v>204</v>
      </c>
    </row>
    <row r="24" spans="1:15" ht="20.100000000000001" customHeight="1">
      <c r="A24">
        <v>52</v>
      </c>
      <c r="B24" s="65">
        <v>17</v>
      </c>
      <c r="C24" s="100">
        <v>27203828481</v>
      </c>
      <c r="D24" s="67" t="s">
        <v>189</v>
      </c>
      <c r="E24" s="68" t="s">
        <v>109</v>
      </c>
      <c r="F24" s="101" t="s">
        <v>195</v>
      </c>
      <c r="G24" s="101" t="s">
        <v>191</v>
      </c>
      <c r="H24" s="69"/>
      <c r="I24" s="70"/>
      <c r="J24" s="70"/>
      <c r="K24" s="70"/>
      <c r="L24" s="160" t="s">
        <v>140</v>
      </c>
      <c r="M24" s="161"/>
      <c r="N24" s="162"/>
      <c r="O24" t="s">
        <v>204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4 L17:N24 G6:G24">
    <cfRule type="cellIs" dxfId="3" priority="4" stopIfTrue="1" operator="equal">
      <formula>0</formula>
    </cfRule>
  </conditionalFormatting>
  <conditionalFormatting sqref="L8:N16">
    <cfRule type="cellIs" dxfId="2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8" customWidth="1"/>
    <col min="6" max="6" width="9.85546875" customWidth="1"/>
    <col min="7" max="7" width="11.425781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6.42578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192</v>
      </c>
      <c r="G1" s="157"/>
      <c r="H1" s="157"/>
      <c r="I1" s="157"/>
      <c r="J1" s="157"/>
      <c r="K1" s="157"/>
      <c r="L1" s="58" t="s">
        <v>198</v>
      </c>
    </row>
    <row r="2" spans="1:22" s="56" customFormat="1">
      <c r="C2" s="173" t="s">
        <v>59</v>
      </c>
      <c r="D2" s="173"/>
      <c r="E2" s="59" t="s">
        <v>210</v>
      </c>
      <c r="F2" s="174" t="s">
        <v>200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22" s="62" customFormat="1" ht="18.75" customHeight="1">
      <c r="C3" s="63" t="s">
        <v>201</v>
      </c>
      <c r="D3" s="158" t="s">
        <v>202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2</v>
      </c>
    </row>
    <row r="4" spans="1:22" s="62" customFormat="1" ht="18.75" customHeight="1">
      <c r="B4" s="159" t="s">
        <v>211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53</v>
      </c>
      <c r="B8" s="65">
        <v>1</v>
      </c>
      <c r="C8" s="100">
        <v>27203801303</v>
      </c>
      <c r="D8" s="67" t="s">
        <v>141</v>
      </c>
      <c r="E8" s="68" t="s">
        <v>92</v>
      </c>
      <c r="F8" s="101" t="s">
        <v>195</v>
      </c>
      <c r="G8" s="101" t="s">
        <v>191</v>
      </c>
      <c r="H8" s="69"/>
      <c r="I8" s="70"/>
      <c r="J8" s="70"/>
      <c r="K8" s="70"/>
      <c r="L8" s="160" t="s">
        <v>144</v>
      </c>
      <c r="M8" s="161"/>
      <c r="N8" s="162"/>
      <c r="O8" t="s">
        <v>204</v>
      </c>
      <c r="Q8" s="102"/>
      <c r="R8" s="102"/>
      <c r="S8" s="102"/>
    </row>
    <row r="9" spans="1:22" ht="20.100000000000001" customHeight="1">
      <c r="A9">
        <v>54</v>
      </c>
      <c r="B9" s="65">
        <v>2</v>
      </c>
      <c r="C9" s="100">
        <v>27203836141</v>
      </c>
      <c r="D9" s="67" t="s">
        <v>141</v>
      </c>
      <c r="E9" s="68" t="s">
        <v>117</v>
      </c>
      <c r="F9" s="101" t="s">
        <v>195</v>
      </c>
      <c r="G9" s="101" t="s">
        <v>191</v>
      </c>
      <c r="H9" s="69"/>
      <c r="I9" s="70"/>
      <c r="J9" s="70"/>
      <c r="K9" s="70"/>
      <c r="L9" s="160" t="s">
        <v>140</v>
      </c>
      <c r="M9" s="161"/>
      <c r="N9" s="162"/>
      <c r="O9" t="s">
        <v>204</v>
      </c>
      <c r="R9" s="102"/>
    </row>
    <row r="10" spans="1:22" ht="20.100000000000001" customHeight="1">
      <c r="A10">
        <v>55</v>
      </c>
      <c r="B10" s="65">
        <v>3</v>
      </c>
      <c r="C10" s="100">
        <v>27207532522</v>
      </c>
      <c r="D10" s="67" t="s">
        <v>161</v>
      </c>
      <c r="E10" s="68" t="s">
        <v>101</v>
      </c>
      <c r="F10" s="101" t="s">
        <v>195</v>
      </c>
      <c r="G10" s="101" t="s">
        <v>191</v>
      </c>
      <c r="H10" s="69"/>
      <c r="I10" s="70"/>
      <c r="J10" s="70"/>
      <c r="K10" s="70"/>
      <c r="L10" s="160" t="s">
        <v>140</v>
      </c>
      <c r="M10" s="161"/>
      <c r="N10" s="162"/>
      <c r="O10" t="s">
        <v>204</v>
      </c>
      <c r="Q10" s="102"/>
      <c r="R10" s="102"/>
      <c r="S10" s="102"/>
    </row>
    <row r="11" spans="1:22" ht="20.100000000000001" customHeight="1">
      <c r="A11">
        <v>56</v>
      </c>
      <c r="B11" s="65">
        <v>4</v>
      </c>
      <c r="C11" s="100">
        <v>27217126300</v>
      </c>
      <c r="D11" s="67" t="s">
        <v>185</v>
      </c>
      <c r="E11" s="68" t="s">
        <v>78</v>
      </c>
      <c r="F11" s="101" t="s">
        <v>195</v>
      </c>
      <c r="G11" s="101" t="s">
        <v>191</v>
      </c>
      <c r="H11" s="69"/>
      <c r="I11" s="70"/>
      <c r="J11" s="70"/>
      <c r="K11" s="70"/>
      <c r="L11" s="160" t="s">
        <v>140</v>
      </c>
      <c r="M11" s="161"/>
      <c r="N11" s="162"/>
      <c r="O11" t="s">
        <v>204</v>
      </c>
      <c r="R11" s="102"/>
    </row>
    <row r="12" spans="1:22" ht="20.100000000000001" customHeight="1">
      <c r="A12">
        <v>57</v>
      </c>
      <c r="B12" s="65">
        <v>5</v>
      </c>
      <c r="C12" s="100">
        <v>27203830062</v>
      </c>
      <c r="D12" s="67" t="s">
        <v>188</v>
      </c>
      <c r="E12" s="68" t="s">
        <v>115</v>
      </c>
      <c r="F12" s="101" t="s">
        <v>195</v>
      </c>
      <c r="G12" s="101" t="s">
        <v>191</v>
      </c>
      <c r="H12" s="69"/>
      <c r="I12" s="70"/>
      <c r="J12" s="70"/>
      <c r="K12" s="70"/>
      <c r="L12" s="160" t="s">
        <v>140</v>
      </c>
      <c r="M12" s="161"/>
      <c r="N12" s="162"/>
      <c r="O12" t="s">
        <v>204</v>
      </c>
      <c r="Q12" s="102"/>
      <c r="R12" s="102"/>
      <c r="S12" s="102"/>
    </row>
    <row r="13" spans="1:22" ht="20.100000000000001" customHeight="1">
      <c r="A13">
        <v>58</v>
      </c>
      <c r="B13" s="65">
        <v>6</v>
      </c>
      <c r="C13" s="100">
        <v>27203840344</v>
      </c>
      <c r="D13" s="67" t="s">
        <v>136</v>
      </c>
      <c r="E13" s="68" t="s">
        <v>85</v>
      </c>
      <c r="F13" s="101" t="s">
        <v>195</v>
      </c>
      <c r="G13" s="101" t="s">
        <v>191</v>
      </c>
      <c r="H13" s="69"/>
      <c r="I13" s="70"/>
      <c r="J13" s="70"/>
      <c r="K13" s="70"/>
      <c r="L13" s="160" t="s">
        <v>140</v>
      </c>
      <c r="M13" s="161"/>
      <c r="N13" s="162"/>
      <c r="O13" t="s">
        <v>204</v>
      </c>
      <c r="R13" s="102"/>
    </row>
    <row r="14" spans="1:22" ht="20.100000000000001" customHeight="1">
      <c r="A14">
        <v>59</v>
      </c>
      <c r="B14" s="65">
        <v>7</v>
      </c>
      <c r="C14" s="100">
        <v>26204235258</v>
      </c>
      <c r="D14" s="67" t="s">
        <v>151</v>
      </c>
      <c r="E14" s="68" t="s">
        <v>96</v>
      </c>
      <c r="F14" s="101" t="s">
        <v>195</v>
      </c>
      <c r="G14" s="101" t="s">
        <v>190</v>
      </c>
      <c r="H14" s="69"/>
      <c r="I14" s="70"/>
      <c r="J14" s="70"/>
      <c r="K14" s="70"/>
      <c r="L14" s="160" t="s">
        <v>140</v>
      </c>
      <c r="M14" s="161"/>
      <c r="N14" s="162"/>
      <c r="O14" t="s">
        <v>204</v>
      </c>
      <c r="Q14" s="102"/>
      <c r="R14" s="102"/>
      <c r="S14" s="102"/>
    </row>
    <row r="15" spans="1:22" ht="20.100000000000001" customHeight="1">
      <c r="A15">
        <v>60</v>
      </c>
      <c r="B15" s="65">
        <v>8</v>
      </c>
      <c r="C15" s="100">
        <v>27203829417</v>
      </c>
      <c r="D15" s="67" t="s">
        <v>138</v>
      </c>
      <c r="E15" s="68" t="s">
        <v>124</v>
      </c>
      <c r="F15" s="101" t="s">
        <v>195</v>
      </c>
      <c r="G15" s="101" t="s">
        <v>191</v>
      </c>
      <c r="H15" s="69"/>
      <c r="I15" s="70"/>
      <c r="J15" s="70"/>
      <c r="K15" s="70"/>
      <c r="L15" s="160" t="s">
        <v>140</v>
      </c>
      <c r="M15" s="161"/>
      <c r="N15" s="162"/>
      <c r="O15" t="s">
        <v>204</v>
      </c>
    </row>
    <row r="16" spans="1:22" ht="20.100000000000001" customHeight="1">
      <c r="A16">
        <v>61</v>
      </c>
      <c r="B16" s="65">
        <v>9</v>
      </c>
      <c r="C16" s="100">
        <v>27203841238</v>
      </c>
      <c r="D16" s="67" t="s">
        <v>163</v>
      </c>
      <c r="E16" s="68" t="s">
        <v>116</v>
      </c>
      <c r="F16" s="101" t="s">
        <v>195</v>
      </c>
      <c r="G16" s="101" t="s">
        <v>191</v>
      </c>
      <c r="H16" s="69"/>
      <c r="I16" s="70"/>
      <c r="J16" s="70"/>
      <c r="K16" s="70"/>
      <c r="L16" s="160" t="s">
        <v>140</v>
      </c>
      <c r="M16" s="161"/>
      <c r="N16" s="162"/>
      <c r="O16" t="s">
        <v>204</v>
      </c>
    </row>
    <row r="17" spans="1:15" ht="20.100000000000001" customHeight="1">
      <c r="A17">
        <v>62</v>
      </c>
      <c r="B17" s="65">
        <v>10</v>
      </c>
      <c r="C17" s="100">
        <v>27203842399</v>
      </c>
      <c r="D17" s="67" t="s">
        <v>164</v>
      </c>
      <c r="E17" s="68" t="s">
        <v>98</v>
      </c>
      <c r="F17" s="101" t="s">
        <v>195</v>
      </c>
      <c r="G17" s="101" t="s">
        <v>191</v>
      </c>
      <c r="H17" s="69"/>
      <c r="I17" s="70"/>
      <c r="J17" s="70"/>
      <c r="K17" s="70"/>
      <c r="L17" s="160" t="s">
        <v>140</v>
      </c>
      <c r="M17" s="161"/>
      <c r="N17" s="162"/>
      <c r="O17" t="s">
        <v>204</v>
      </c>
    </row>
    <row r="18" spans="1:15" ht="20.100000000000001" customHeight="1">
      <c r="A18">
        <v>63</v>
      </c>
      <c r="B18" s="65">
        <v>11</v>
      </c>
      <c r="C18" s="100">
        <v>27203333217</v>
      </c>
      <c r="D18" s="67" t="s">
        <v>166</v>
      </c>
      <c r="E18" s="68" t="s">
        <v>95</v>
      </c>
      <c r="F18" s="101" t="s">
        <v>195</v>
      </c>
      <c r="G18" s="101" t="s">
        <v>191</v>
      </c>
      <c r="H18" s="69"/>
      <c r="I18" s="70"/>
      <c r="J18" s="70"/>
      <c r="K18" s="70"/>
      <c r="L18" s="160" t="s">
        <v>140</v>
      </c>
      <c r="M18" s="161"/>
      <c r="N18" s="162"/>
      <c r="O18" t="s">
        <v>204</v>
      </c>
    </row>
    <row r="19" spans="1:15" ht="20.100000000000001" customHeight="1">
      <c r="A19">
        <v>64</v>
      </c>
      <c r="B19" s="65">
        <v>12</v>
      </c>
      <c r="C19" s="100">
        <v>27203821320</v>
      </c>
      <c r="D19" s="67" t="s">
        <v>184</v>
      </c>
      <c r="E19" s="68" t="s">
        <v>86</v>
      </c>
      <c r="F19" s="101" t="s">
        <v>195</v>
      </c>
      <c r="G19" s="101" t="s">
        <v>191</v>
      </c>
      <c r="H19" s="69"/>
      <c r="I19" s="70"/>
      <c r="J19" s="70"/>
      <c r="K19" s="70"/>
      <c r="L19" s="160" t="s">
        <v>140</v>
      </c>
      <c r="M19" s="161"/>
      <c r="N19" s="162"/>
      <c r="O19" t="s">
        <v>204</v>
      </c>
    </row>
    <row r="20" spans="1:15" ht="20.100000000000001" customHeight="1">
      <c r="A20">
        <v>65</v>
      </c>
      <c r="B20" s="65">
        <v>13</v>
      </c>
      <c r="C20" s="100">
        <v>27208432463</v>
      </c>
      <c r="D20" s="67" t="s">
        <v>153</v>
      </c>
      <c r="E20" s="68" t="s">
        <v>87</v>
      </c>
      <c r="F20" s="101" t="s">
        <v>195</v>
      </c>
      <c r="G20" s="101" t="s">
        <v>191</v>
      </c>
      <c r="H20" s="69"/>
      <c r="I20" s="70"/>
      <c r="J20" s="70"/>
      <c r="K20" s="70"/>
      <c r="L20" s="160" t="s">
        <v>140</v>
      </c>
      <c r="M20" s="161"/>
      <c r="N20" s="162"/>
      <c r="O20" t="s">
        <v>204</v>
      </c>
    </row>
    <row r="21" spans="1:15" ht="20.100000000000001" customHeight="1">
      <c r="A21">
        <v>66</v>
      </c>
      <c r="B21" s="65">
        <v>14</v>
      </c>
      <c r="C21" s="100">
        <v>27203828186</v>
      </c>
      <c r="D21" s="67" t="s">
        <v>186</v>
      </c>
      <c r="E21" s="68" t="s">
        <v>102</v>
      </c>
      <c r="F21" s="101" t="s">
        <v>195</v>
      </c>
      <c r="G21" s="101" t="s">
        <v>191</v>
      </c>
      <c r="H21" s="69"/>
      <c r="I21" s="70"/>
      <c r="J21" s="70"/>
      <c r="K21" s="70"/>
      <c r="L21" s="160" t="s">
        <v>140</v>
      </c>
      <c r="M21" s="161"/>
      <c r="N21" s="162"/>
      <c r="O21" t="s">
        <v>204</v>
      </c>
    </row>
    <row r="22" spans="1:15" ht="20.100000000000001" customHeight="1">
      <c r="A22">
        <v>67</v>
      </c>
      <c r="B22" s="65">
        <v>15</v>
      </c>
      <c r="C22" s="100">
        <v>27203830039</v>
      </c>
      <c r="D22" s="67" t="s">
        <v>169</v>
      </c>
      <c r="E22" s="68" t="s">
        <v>91</v>
      </c>
      <c r="F22" s="101" t="s">
        <v>195</v>
      </c>
      <c r="G22" s="101" t="s">
        <v>191</v>
      </c>
      <c r="H22" s="69"/>
      <c r="I22" s="70"/>
      <c r="J22" s="70"/>
      <c r="K22" s="70"/>
      <c r="L22" s="160" t="s">
        <v>140</v>
      </c>
      <c r="M22" s="161"/>
      <c r="N22" s="162"/>
      <c r="O22" t="s">
        <v>204</v>
      </c>
    </row>
    <row r="23" spans="1:15" ht="20.100000000000001" customHeight="1">
      <c r="A23">
        <v>68</v>
      </c>
      <c r="B23" s="65">
        <v>16</v>
      </c>
      <c r="C23" s="100">
        <v>27213800186</v>
      </c>
      <c r="D23" s="67" t="s">
        <v>162</v>
      </c>
      <c r="E23" s="68" t="s">
        <v>91</v>
      </c>
      <c r="F23" s="101" t="s">
        <v>195</v>
      </c>
      <c r="G23" s="101" t="s">
        <v>191</v>
      </c>
      <c r="H23" s="69"/>
      <c r="I23" s="70"/>
      <c r="J23" s="70"/>
      <c r="K23" s="70"/>
      <c r="L23" s="160" t="s">
        <v>140</v>
      </c>
      <c r="M23" s="161"/>
      <c r="N23" s="162"/>
      <c r="O23" t="s">
        <v>204</v>
      </c>
    </row>
    <row r="24" spans="1:15" ht="20.100000000000001" customHeight="1">
      <c r="A24">
        <v>69</v>
      </c>
      <c r="B24" s="65">
        <v>17</v>
      </c>
      <c r="C24" s="100">
        <v>27202200969</v>
      </c>
      <c r="D24" s="67" t="s">
        <v>175</v>
      </c>
      <c r="E24" s="68" t="s">
        <v>125</v>
      </c>
      <c r="F24" s="101" t="s">
        <v>195</v>
      </c>
      <c r="G24" s="101" t="s">
        <v>191</v>
      </c>
      <c r="H24" s="69"/>
      <c r="I24" s="70"/>
      <c r="J24" s="70"/>
      <c r="K24" s="70"/>
      <c r="L24" s="160" t="s">
        <v>140</v>
      </c>
      <c r="M24" s="161"/>
      <c r="N24" s="162"/>
      <c r="O24" t="s">
        <v>204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24 L17:N24 G6:G24">
    <cfRule type="cellIs" dxfId="1" priority="4" stopIfTrue="1" operator="equal">
      <formula>0</formula>
    </cfRule>
  </conditionalFormatting>
  <conditionalFormatting sqref="L8:N16">
    <cfRule type="cellIs" dxfId="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 DS LOP</vt:lpstr>
      <vt:lpstr>IN DS LOP (2)</vt:lpstr>
      <vt:lpstr>IN DS LOP (3)</vt:lpstr>
      <vt:lpstr>IN DS LOP (4)</vt:lpstr>
      <vt:lpstr>DSTHI (3)</vt:lpstr>
      <vt:lpstr>Phòng 901A</vt:lpstr>
      <vt:lpstr>Phòng 901B</vt:lpstr>
      <vt:lpstr>Phòng 902</vt:lpstr>
      <vt:lpstr>Phòng 903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2022-06-13T07:37:16Z</cp:lastPrinted>
  <dcterms:created xsi:type="dcterms:W3CDTF">2009-04-20T08:11:00Z</dcterms:created>
  <dcterms:modified xsi:type="dcterms:W3CDTF">2022-06-13T08:31:51Z</dcterms:modified>
</cp:coreProperties>
</file>